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RCUITOS PROVINCIALES\CIRCUITO 2022-2022\TROFEO CORPUS\"/>
    </mc:Choice>
  </mc:AlternateContent>
  <xr:revisionPtr revIDLastSave="0" documentId="13_ncr:1_{6E6CA5FC-9554-43EA-BC22-C8075D04880E}" xr6:coauthVersionLast="47" xr6:coauthVersionMax="47" xr10:uidLastSave="{00000000-0000-0000-0000-000000000000}"/>
  <bookViews>
    <workbookView xWindow="-120" yWindow="-120" windowWidth="20640" windowHeight="11160" tabRatio="743" activeTab="3" xr2:uid="{00000000-000D-0000-FFFF-FFFF00000000}"/>
  </bookViews>
  <sheets>
    <sheet name=" KATA EQUIPOS ELITE" sheetId="11" r:id="rId1"/>
    <sheet name=" KATA EQUIPOS PROMESAS" sheetId="8" r:id="rId2"/>
    <sheet name="KUMITE EQUIPOS ELITE" sheetId="10" r:id="rId3"/>
    <sheet name="KUMITE EQUIPOS PROMESAS" sheetId="6" r:id="rId4"/>
    <sheet name="Hoja1" sheetId="7" state="hidden" r:id="rId5"/>
  </sheets>
  <definedNames>
    <definedName name="CINTOS">Hoja1!$A$1:$A$13</definedName>
    <definedName name="_xlnm.Print_Titles" localSheetId="1">' KATA EQUIPOS PROMESAS'!$1:$2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6" i="8" l="1"/>
  <c r="G165" i="8"/>
  <c r="G164" i="8"/>
  <c r="H162" i="8"/>
  <c r="F162" i="8"/>
  <c r="G160" i="8"/>
  <c r="G159" i="8"/>
  <c r="G158" i="8"/>
  <c r="F156" i="8"/>
  <c r="H156" i="8" s="1"/>
  <c r="G154" i="8"/>
  <c r="G153" i="8"/>
  <c r="G152" i="8"/>
  <c r="H150" i="8"/>
  <c r="F150" i="8"/>
  <c r="G148" i="8"/>
  <c r="G147" i="8"/>
  <c r="G146" i="8"/>
  <c r="F144" i="8"/>
  <c r="H144" i="8" s="1"/>
  <c r="G142" i="8"/>
  <c r="G141" i="8"/>
  <c r="G140" i="8"/>
  <c r="F138" i="8"/>
  <c r="H138" i="8" s="1"/>
  <c r="G136" i="8"/>
  <c r="G135" i="8"/>
  <c r="G134" i="8"/>
  <c r="F132" i="8"/>
  <c r="H132" i="8" s="1"/>
  <c r="G130" i="8"/>
  <c r="G129" i="8"/>
  <c r="G128" i="8"/>
  <c r="F126" i="8"/>
  <c r="H126" i="8" s="1"/>
  <c r="G125" i="8"/>
  <c r="G124" i="8"/>
  <c r="G123" i="8"/>
  <c r="F121" i="8"/>
  <c r="H121" i="8" s="1"/>
  <c r="G119" i="8"/>
  <c r="G118" i="8"/>
  <c r="G117" i="8"/>
  <c r="F115" i="8"/>
  <c r="H115" i="8" s="1"/>
  <c r="G113" i="8"/>
  <c r="G112" i="8"/>
  <c r="G111" i="8"/>
  <c r="F109" i="8"/>
  <c r="H109" i="8" s="1"/>
  <c r="G107" i="8"/>
  <c r="G106" i="8"/>
  <c r="G105" i="8"/>
  <c r="F103" i="8"/>
  <c r="H103" i="8" s="1"/>
  <c r="G101" i="8"/>
  <c r="G100" i="8"/>
  <c r="G99" i="8"/>
  <c r="F97" i="8"/>
  <c r="H97" i="8" s="1"/>
  <c r="G95" i="8"/>
  <c r="G94" i="8"/>
  <c r="G93" i="8"/>
  <c r="F91" i="8"/>
  <c r="H91" i="8" s="1"/>
  <c r="G89" i="8"/>
  <c r="G88" i="8"/>
  <c r="G87" i="8"/>
  <c r="F85" i="8"/>
  <c r="H85" i="8" s="1"/>
  <c r="G84" i="8"/>
  <c r="G83" i="8"/>
  <c r="G82" i="8"/>
  <c r="F80" i="8"/>
  <c r="H80" i="8" s="1"/>
  <c r="G78" i="8"/>
  <c r="G77" i="8"/>
  <c r="G76" i="8"/>
  <c r="F74" i="8"/>
  <c r="H74" i="8" s="1"/>
  <c r="G72" i="8"/>
  <c r="G71" i="8"/>
  <c r="G70" i="8"/>
  <c r="H68" i="8"/>
  <c r="F68" i="8"/>
  <c r="G66" i="8"/>
  <c r="G65" i="8"/>
  <c r="G64" i="8"/>
  <c r="F62" i="8"/>
  <c r="H62" i="8" s="1"/>
  <c r="G60" i="8"/>
  <c r="G59" i="8"/>
  <c r="G58" i="8"/>
  <c r="F56" i="8"/>
  <c r="H56" i="8" s="1"/>
  <c r="G54" i="8"/>
  <c r="G53" i="8"/>
  <c r="G52" i="8"/>
  <c r="F50" i="8"/>
  <c r="H50" i="8" s="1"/>
  <c r="G48" i="8"/>
  <c r="G47" i="8"/>
  <c r="G46" i="8"/>
  <c r="F44" i="8"/>
  <c r="H44" i="8" s="1"/>
  <c r="I43" i="8"/>
  <c r="I42" i="8"/>
  <c r="I41" i="8"/>
  <c r="I37" i="8"/>
  <c r="I36" i="8"/>
  <c r="I35" i="8"/>
  <c r="I31" i="8"/>
  <c r="I30" i="8"/>
  <c r="I29" i="8"/>
  <c r="I25" i="8"/>
  <c r="I24" i="8"/>
  <c r="I23" i="8"/>
  <c r="I19" i="8"/>
  <c r="I17" i="8"/>
  <c r="I13" i="8"/>
  <c r="I12" i="8"/>
  <c r="I11" i="8"/>
  <c r="I7" i="8"/>
  <c r="I6" i="8"/>
  <c r="I5" i="8"/>
  <c r="G127" i="6"/>
  <c r="G126" i="6"/>
  <c r="G125" i="6"/>
  <c r="G124" i="6"/>
  <c r="G123" i="6"/>
  <c r="F121" i="6"/>
  <c r="G119" i="6"/>
  <c r="G118" i="6"/>
  <c r="G117" i="6"/>
  <c r="G116" i="6"/>
  <c r="G115" i="6"/>
  <c r="F113" i="6"/>
  <c r="G111" i="6"/>
  <c r="G110" i="6"/>
  <c r="G109" i="6"/>
  <c r="G108" i="6"/>
  <c r="G107" i="6"/>
  <c r="F105" i="6"/>
  <c r="G103" i="6"/>
  <c r="G102" i="6"/>
  <c r="G101" i="6"/>
  <c r="G100" i="6"/>
  <c r="G99" i="6"/>
  <c r="F97" i="6"/>
  <c r="G95" i="6"/>
  <c r="G94" i="6"/>
  <c r="G93" i="6"/>
  <c r="G92" i="6"/>
  <c r="G91" i="6"/>
  <c r="F89" i="6"/>
  <c r="G84" i="6"/>
  <c r="G83" i="6"/>
  <c r="G82" i="6"/>
  <c r="G81" i="6"/>
  <c r="G80" i="6"/>
  <c r="F78" i="6"/>
  <c r="G76" i="6"/>
  <c r="G75" i="6"/>
  <c r="G74" i="6"/>
  <c r="G73" i="6"/>
  <c r="G72" i="6"/>
  <c r="F70" i="6"/>
  <c r="G68" i="6"/>
  <c r="G67" i="6"/>
  <c r="G66" i="6"/>
  <c r="G65" i="6"/>
  <c r="G64" i="6"/>
  <c r="F62" i="6"/>
  <c r="G60" i="6"/>
  <c r="G59" i="6"/>
  <c r="G58" i="6"/>
  <c r="G57" i="6"/>
  <c r="G56" i="6"/>
  <c r="F54" i="6"/>
  <c r="G52" i="6"/>
  <c r="G51" i="6"/>
  <c r="G50" i="6"/>
  <c r="G49" i="6"/>
  <c r="G48" i="6"/>
  <c r="F46" i="6"/>
  <c r="G41" i="6"/>
  <c r="G40" i="6"/>
  <c r="G39" i="6"/>
  <c r="G38" i="6"/>
  <c r="G37" i="6"/>
  <c r="F35" i="6"/>
  <c r="G33" i="6"/>
  <c r="G32" i="6"/>
  <c r="G31" i="6"/>
  <c r="G30" i="6"/>
  <c r="G29" i="6"/>
  <c r="F27" i="6"/>
  <c r="G25" i="6"/>
  <c r="G24" i="6"/>
  <c r="G23" i="6"/>
  <c r="G22" i="6"/>
  <c r="G21" i="6"/>
  <c r="F19" i="6"/>
  <c r="G17" i="6"/>
  <c r="G16" i="6"/>
  <c r="G15" i="6"/>
  <c r="G14" i="6"/>
  <c r="G13" i="6"/>
  <c r="F11" i="6"/>
  <c r="F3" i="6"/>
  <c r="F3" i="10"/>
  <c r="G127" i="10"/>
  <c r="G126" i="10"/>
  <c r="G125" i="10"/>
  <c r="G124" i="10"/>
  <c r="G123" i="10"/>
  <c r="F121" i="10"/>
  <c r="G119" i="10"/>
  <c r="G118" i="10"/>
  <c r="G117" i="10"/>
  <c r="G116" i="10"/>
  <c r="G115" i="10"/>
  <c r="F113" i="10"/>
  <c r="G111" i="10"/>
  <c r="G110" i="10"/>
  <c r="G109" i="10"/>
  <c r="G108" i="10"/>
  <c r="G107" i="10"/>
  <c r="F105" i="10"/>
  <c r="G103" i="10"/>
  <c r="G102" i="10"/>
  <c r="G101" i="10"/>
  <c r="G100" i="10"/>
  <c r="G99" i="10"/>
  <c r="F97" i="10"/>
  <c r="G95" i="10"/>
  <c r="G94" i="10"/>
  <c r="G93" i="10"/>
  <c r="G92" i="10"/>
  <c r="G91" i="10"/>
  <c r="F89" i="10"/>
  <c r="G84" i="10"/>
  <c r="G83" i="10"/>
  <c r="G82" i="10"/>
  <c r="G81" i="10"/>
  <c r="G80" i="10"/>
  <c r="F78" i="10"/>
  <c r="G76" i="10"/>
  <c r="G75" i="10"/>
  <c r="G74" i="10"/>
  <c r="G73" i="10"/>
  <c r="G72" i="10"/>
  <c r="F70" i="10"/>
  <c r="G68" i="10"/>
  <c r="G67" i="10"/>
  <c r="G66" i="10"/>
  <c r="G65" i="10"/>
  <c r="G64" i="10"/>
  <c r="F62" i="10"/>
  <c r="G60" i="10"/>
  <c r="G59" i="10"/>
  <c r="G58" i="10"/>
  <c r="G57" i="10"/>
  <c r="G56" i="10"/>
  <c r="F54" i="10"/>
  <c r="G52" i="10"/>
  <c r="G51" i="10"/>
  <c r="G50" i="10"/>
  <c r="G49" i="10"/>
  <c r="G48" i="10"/>
  <c r="F46" i="10"/>
  <c r="G41" i="10"/>
  <c r="G40" i="10"/>
  <c r="G39" i="10"/>
  <c r="G38" i="10"/>
  <c r="G37" i="10"/>
  <c r="F35" i="10"/>
  <c r="G33" i="10"/>
  <c r="G32" i="10"/>
  <c r="G31" i="10"/>
  <c r="G30" i="10"/>
  <c r="G29" i="10"/>
  <c r="F27" i="10"/>
  <c r="G25" i="10"/>
  <c r="G24" i="10"/>
  <c r="G23" i="10"/>
  <c r="G22" i="10"/>
  <c r="G21" i="10"/>
  <c r="F19" i="10"/>
  <c r="G17" i="10"/>
  <c r="G16" i="10"/>
  <c r="G15" i="10"/>
  <c r="G14" i="10"/>
  <c r="G13" i="10"/>
  <c r="F11" i="10"/>
  <c r="G86" i="11"/>
  <c r="G85" i="11"/>
  <c r="G84" i="11"/>
  <c r="F82" i="11"/>
  <c r="G80" i="11"/>
  <c r="G79" i="11"/>
  <c r="G78" i="11"/>
  <c r="F76" i="11"/>
  <c r="G74" i="11"/>
  <c r="G73" i="11"/>
  <c r="G72" i="11"/>
  <c r="F70" i="11"/>
  <c r="G68" i="11"/>
  <c r="G67" i="11"/>
  <c r="G66" i="11"/>
  <c r="F64" i="11"/>
  <c r="G62" i="11"/>
  <c r="G61" i="11"/>
  <c r="G60" i="11"/>
  <c r="F58" i="11"/>
  <c r="G56" i="11"/>
  <c r="G55" i="11"/>
  <c r="G54" i="11"/>
  <c r="F52" i="11"/>
  <c r="G50" i="11"/>
  <c r="F46" i="11" s="1"/>
  <c r="G49" i="11"/>
  <c r="G48" i="11"/>
  <c r="G43" i="11"/>
  <c r="G42" i="11"/>
  <c r="G41" i="11"/>
  <c r="F39" i="11"/>
  <c r="G37" i="11"/>
  <c r="G36" i="11"/>
  <c r="G35" i="11"/>
  <c r="F33" i="11"/>
  <c r="G31" i="11"/>
  <c r="G30" i="11"/>
  <c r="G29" i="11"/>
  <c r="F27" i="11"/>
  <c r="G25" i="11"/>
  <c r="G24" i="11"/>
  <c r="G23" i="11"/>
  <c r="F21" i="11"/>
  <c r="G19" i="11"/>
  <c r="G18" i="11"/>
  <c r="G17" i="11"/>
  <c r="F15" i="11"/>
  <c r="G13" i="11"/>
  <c r="G12" i="11"/>
  <c r="G11" i="11"/>
  <c r="F9" i="11"/>
  <c r="G7" i="11"/>
  <c r="G6" i="11"/>
  <c r="G5" i="11"/>
  <c r="G9" i="10"/>
  <c r="G8" i="10"/>
  <c r="G7" i="10"/>
  <c r="G6" i="10"/>
  <c r="G5" i="10"/>
  <c r="G43" i="8"/>
  <c r="G42" i="8"/>
  <c r="G41" i="8"/>
  <c r="F39" i="8"/>
  <c r="H39" i="8" s="1"/>
  <c r="G37" i="8"/>
  <c r="G36" i="8"/>
  <c r="G35" i="8"/>
  <c r="F33" i="8"/>
  <c r="H33" i="8" s="1"/>
  <c r="G31" i="8"/>
  <c r="G30" i="8"/>
  <c r="G29" i="8"/>
  <c r="F27" i="8"/>
  <c r="H27" i="8" s="1"/>
  <c r="G25" i="8"/>
  <c r="G24" i="8"/>
  <c r="G23" i="8"/>
  <c r="F21" i="8"/>
  <c r="H21" i="8" s="1"/>
  <c r="G19" i="8"/>
  <c r="G18" i="8"/>
  <c r="G17" i="8"/>
  <c r="F15" i="8"/>
  <c r="H15" i="8" s="1"/>
  <c r="G13" i="8"/>
  <c r="G12" i="8"/>
  <c r="G11" i="8"/>
  <c r="F9" i="8"/>
  <c r="H9" i="8" s="1"/>
  <c r="G7" i="8"/>
  <c r="G6" i="8"/>
  <c r="G5" i="8"/>
  <c r="F3" i="8" s="1"/>
  <c r="G6" i="6"/>
  <c r="G7" i="6"/>
  <c r="G8" i="6"/>
  <c r="G9" i="6"/>
  <c r="G5" i="6"/>
  <c r="H3" i="8" l="1"/>
  <c r="F3" i="11"/>
</calcChain>
</file>

<file path=xl/sharedStrings.xml><?xml version="1.0" encoding="utf-8"?>
<sst xmlns="http://schemas.openxmlformats.org/spreadsheetml/2006/main" count="715" uniqueCount="33">
  <si>
    <t>CLUB:</t>
  </si>
  <si>
    <t>CATEGORÍA:</t>
  </si>
  <si>
    <t>NOMBRE Y APELLIDOS</t>
  </si>
  <si>
    <t>FECHA NACIMIENTO</t>
  </si>
  <si>
    <t>EDAD</t>
  </si>
  <si>
    <t>CINTO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</si>
  <si>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</si>
  <si>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</si>
  <si>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</si>
  <si>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</si>
  <si>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</si>
  <si>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</si>
  <si>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</si>
  <si>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</si>
  <si>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</si>
  <si>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</si>
  <si>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</si>
  <si>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</si>
  <si>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</si>
  <si>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FEM</t>
  </si>
  <si>
    <t>MASC</t>
  </si>
  <si>
    <t>Nº LIC</t>
  </si>
  <si>
    <t>OGÍJARES</t>
  </si>
  <si>
    <t>KUMITE EQUIPOS PROMESAS</t>
  </si>
  <si>
    <t>KATA EQUIPOS PROMESAS</t>
  </si>
  <si>
    <t>1º</t>
  </si>
  <si>
    <t>2º</t>
  </si>
  <si>
    <t>3º</t>
  </si>
  <si>
    <t>KATA EQUIPOS ÉLITE</t>
  </si>
  <si>
    <t>KUMITE EQUIPOS ÉLITE</t>
  </si>
  <si>
    <t>OGÍJARES. REF:</t>
  </si>
  <si>
    <t xml:space="preserve">OGÍJARES. REF: </t>
  </si>
  <si>
    <t>dgkdgk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</si>
</sst>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hidden="1"/>
    </xf>
    <xf numFmtId="0" fontId="0" fillId="2" borderId="6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164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14" fontId="1" fillId="2" borderId="0" xfId="0" applyNumberFormat="1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0" fontId="9" fillId="2" borderId="0" xfId="0" applyFont="1" applyFill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2" fillId="2" borderId="0" xfId="0" applyFont="1" applyFill="1" applyBorder="1" applyAlignment="1" applyProtection="1">
      <alignment shrinkToFit="1"/>
      <protection hidden="1"/>
    </xf>
    <xf numFmtId="0" fontId="10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1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shrinkToFit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16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hidden="1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164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164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0" fillId="2" borderId="12" xfId="0" applyFont="1" applyFill="1" applyBorder="1" applyAlignment="1" applyProtection="1">
      <alignment horizontal="center" vertical="center" shrinkToFit="1"/>
      <protection hidden="1"/>
    </xf>
    <xf numFmtId="0" fontId="0" fillId="2" borderId="5" xfId="0" applyFont="1" applyFill="1" applyBorder="1" applyAlignment="1" applyProtection="1">
      <alignment horizontal="center" vertical="center" shrinkToFit="1"/>
      <protection hidden="1"/>
    </xf>
    <xf numFmtId="0" fontId="0" fillId="2" borderId="7" xfId="0" applyFont="1" applyFill="1" applyBorder="1" applyAlignment="1" applyProtection="1">
      <alignment horizontal="center" vertical="center" shrinkToFit="1"/>
      <protection hidden="1"/>
    </xf>
    <xf numFmtId="0" fontId="0" fillId="2" borderId="20" xfId="0" applyFont="1" applyFill="1" applyBorder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shrinkToFit="1"/>
      <protection hidden="1"/>
    </xf>
    <xf numFmtId="0" fontId="7" fillId="2" borderId="1" xfId="0" applyFont="1" applyFill="1" applyBorder="1" applyAlignment="1" applyProtection="1">
      <alignment horizontal="center" shrinkToFit="1"/>
      <protection hidden="1"/>
    </xf>
    <xf numFmtId="0" fontId="8" fillId="2" borderId="2" xfId="0" applyFont="1" applyFill="1" applyBorder="1" applyAlignment="1" applyProtection="1">
      <alignment horizontal="center" shrinkToFit="1"/>
      <protection hidden="1"/>
    </xf>
    <xf numFmtId="0" fontId="8" fillId="2" borderId="4" xfId="0" applyFont="1" applyFill="1" applyBorder="1" applyAlignment="1" applyProtection="1">
      <alignment horizontal="center" shrinkToFit="1"/>
      <protection hidden="1"/>
    </xf>
    <xf numFmtId="0" fontId="7" fillId="2" borderId="15" xfId="0" applyFont="1" applyFill="1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shrinkToFit="1"/>
      <protection hidden="1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shrinkToFit="1"/>
      <protection hidden="1"/>
    </xf>
    <xf numFmtId="0" fontId="7" fillId="2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51A5-4EDB-4779-9EBF-CFF7E4D2DC2E}">
  <dimension ref="A1:I86"/>
  <sheetViews>
    <sheetView showGridLines="0" view="pageLayout" zoomScaleNormal="100" workbookViewId="0">
      <selection activeCell="I5" sqref="I5"/>
    </sheetView>
  </sheetViews>
  <sheetFormatPr baseColWidth="10" defaultRowHeight="15.75" x14ac:dyDescent="0.25"/>
  <cols>
    <col min="1" max="1" width="4.625" style="22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44"/>
  </cols>
  <sheetData>
    <row r="1" spans="1:9" ht="18.75" x14ac:dyDescent="0.3">
      <c r="C1" s="7"/>
      <c r="D1" s="7"/>
      <c r="E1" s="62" t="s">
        <v>28</v>
      </c>
      <c r="F1" s="62"/>
      <c r="G1" s="62"/>
      <c r="H1" s="7"/>
    </row>
    <row r="2" spans="1:9" ht="21" thickBot="1" x14ac:dyDescent="0.3">
      <c r="C2" s="10" t="s">
        <v>30</v>
      </c>
      <c r="D2" s="9">
        <v>44926</v>
      </c>
      <c r="E2" s="8"/>
      <c r="F2" s="20" t="s">
        <v>0</v>
      </c>
      <c r="G2" s="63"/>
      <c r="H2" s="63"/>
    </row>
    <row r="3" spans="1:9" ht="16.5" thickBot="1" x14ac:dyDescent="0.3">
      <c r="A3" s="26"/>
      <c r="C3" s="54" t="s">
        <v>1</v>
      </c>
      <c r="D3" s="55"/>
      <c r="E3" s="55"/>
      <c r="F3" s="56" t="str">
        <f>IF(OR(F5="",F6="",F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57"/>
      <c r="H3" s="43"/>
    </row>
    <row r="4" spans="1:9" ht="16.5" thickBot="1" x14ac:dyDescent="0.3">
      <c r="A4" s="27"/>
      <c r="B4" s="27" t="s">
        <v>21</v>
      </c>
      <c r="C4" s="58" t="s">
        <v>2</v>
      </c>
      <c r="D4" s="59"/>
      <c r="E4" s="59"/>
      <c r="F4" s="28" t="s">
        <v>3</v>
      </c>
      <c r="G4" s="28" t="s">
        <v>4</v>
      </c>
      <c r="H4" s="29"/>
    </row>
    <row r="5" spans="1:9" x14ac:dyDescent="0.25">
      <c r="A5" s="23" t="s">
        <v>25</v>
      </c>
      <c r="B5" s="30"/>
      <c r="C5" s="60"/>
      <c r="D5" s="61"/>
      <c r="E5" s="61"/>
      <c r="F5" s="31"/>
      <c r="G5" s="32" t="str">
        <f>IF(F5=""," ",DATEDIF(F5,$D$2,"y"))</f>
        <v xml:space="preserve"> </v>
      </c>
      <c r="H5" s="48"/>
      <c r="I5" s="45"/>
    </row>
    <row r="6" spans="1:9" x14ac:dyDescent="0.25">
      <c r="A6" s="24" t="s">
        <v>26</v>
      </c>
      <c r="B6" s="34"/>
      <c r="C6" s="52"/>
      <c r="D6" s="52"/>
      <c r="E6" s="52"/>
      <c r="F6" s="1"/>
      <c r="G6" s="2" t="str">
        <f t="shared" ref="G6:G7" si="0">IF(F6=""," ",DATEDIF(F6,$D$2,"y"))</f>
        <v xml:space="preserve"> </v>
      </c>
      <c r="H6" s="49"/>
      <c r="I6" s="45"/>
    </row>
    <row r="7" spans="1:9" ht="16.5" thickBot="1" x14ac:dyDescent="0.3">
      <c r="A7" s="25" t="s">
        <v>27</v>
      </c>
      <c r="B7" s="35"/>
      <c r="C7" s="53"/>
      <c r="D7" s="53"/>
      <c r="E7" s="53"/>
      <c r="F7" s="41"/>
      <c r="G7" s="3" t="str">
        <f t="shared" si="0"/>
        <v xml:space="preserve"> </v>
      </c>
      <c r="H7" s="50"/>
      <c r="I7" s="45"/>
    </row>
    <row r="8" spans="1:9" ht="16.5" thickBot="1" x14ac:dyDescent="0.3"/>
    <row r="9" spans="1:9" ht="16.5" thickBot="1" x14ac:dyDescent="0.3">
      <c r="A9" s="26"/>
      <c r="C9" s="54" t="s">
        <v>1</v>
      </c>
      <c r="D9" s="55"/>
      <c r="E9" s="55"/>
      <c r="F9" s="56" t="str">
        <f>IF(OR(F11="",F12="",F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57"/>
      <c r="H9" s="43"/>
    </row>
    <row r="10" spans="1:9" ht="16.5" thickBot="1" x14ac:dyDescent="0.3">
      <c r="A10" s="27"/>
      <c r="B10" s="27" t="s">
        <v>21</v>
      </c>
      <c r="C10" s="58" t="s">
        <v>2</v>
      </c>
      <c r="D10" s="59"/>
      <c r="E10" s="59"/>
      <c r="F10" s="28" t="s">
        <v>3</v>
      </c>
      <c r="G10" s="28" t="s">
        <v>4</v>
      </c>
      <c r="H10" s="29"/>
    </row>
    <row r="11" spans="1:9" x14ac:dyDescent="0.25">
      <c r="A11" s="23" t="s">
        <v>25</v>
      </c>
      <c r="B11" s="30"/>
      <c r="C11" s="60"/>
      <c r="D11" s="61"/>
      <c r="E11" s="61"/>
      <c r="F11" s="31"/>
      <c r="G11" s="32" t="str">
        <f>IF(F11=""," ",DATEDIF(F11,$D$2,"y"))</f>
        <v xml:space="preserve"> </v>
      </c>
      <c r="H11" s="48"/>
    </row>
    <row r="12" spans="1:9" x14ac:dyDescent="0.25">
      <c r="A12" s="24" t="s">
        <v>26</v>
      </c>
      <c r="B12" s="34"/>
      <c r="C12" s="52"/>
      <c r="D12" s="52"/>
      <c r="E12" s="52"/>
      <c r="F12" s="1"/>
      <c r="G12" s="2" t="str">
        <f t="shared" ref="G12:G13" si="1">IF(F12=""," ",DATEDIF(F12,$D$2,"y"))</f>
        <v xml:space="preserve"> </v>
      </c>
      <c r="H12" s="49"/>
    </row>
    <row r="13" spans="1:9" ht="16.5" thickBot="1" x14ac:dyDescent="0.3">
      <c r="A13" s="25" t="s">
        <v>27</v>
      </c>
      <c r="B13" s="35"/>
      <c r="C13" s="53"/>
      <c r="D13" s="53"/>
      <c r="E13" s="53"/>
      <c r="F13" s="41"/>
      <c r="G13" s="3" t="str">
        <f t="shared" si="1"/>
        <v xml:space="preserve"> </v>
      </c>
      <c r="H13" s="50"/>
    </row>
    <row r="14" spans="1:9" ht="16.5" thickBot="1" x14ac:dyDescent="0.3"/>
    <row r="15" spans="1:9" ht="16.5" thickBot="1" x14ac:dyDescent="0.3">
      <c r="A15" s="26"/>
      <c r="C15" s="54" t="s">
        <v>1</v>
      </c>
      <c r="D15" s="55"/>
      <c r="E15" s="55"/>
      <c r="F15" s="56" t="str">
        <f>IF(OR(F17="",F18="",F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57"/>
      <c r="H15" s="43"/>
    </row>
    <row r="16" spans="1:9" ht="16.5" thickBot="1" x14ac:dyDescent="0.3">
      <c r="A16" s="27"/>
      <c r="B16" s="27" t="s">
        <v>21</v>
      </c>
      <c r="C16" s="58" t="s">
        <v>2</v>
      </c>
      <c r="D16" s="59"/>
      <c r="E16" s="59"/>
      <c r="F16" s="28" t="s">
        <v>3</v>
      </c>
      <c r="G16" s="28" t="s">
        <v>4</v>
      </c>
      <c r="H16" s="29"/>
    </row>
    <row r="17" spans="1:8" x14ac:dyDescent="0.25">
      <c r="A17" s="23" t="s">
        <v>25</v>
      </c>
      <c r="B17" s="30"/>
      <c r="C17" s="60"/>
      <c r="D17" s="61"/>
      <c r="E17" s="61"/>
      <c r="F17" s="31"/>
      <c r="G17" s="32" t="str">
        <f>IF(F17=""," ",DATEDIF(F17,$D$2,"y"))</f>
        <v xml:space="preserve"> </v>
      </c>
      <c r="H17" s="48"/>
    </row>
    <row r="18" spans="1:8" x14ac:dyDescent="0.25">
      <c r="A18" s="24" t="s">
        <v>26</v>
      </c>
      <c r="B18" s="34"/>
      <c r="C18" s="52"/>
      <c r="D18" s="52"/>
      <c r="E18" s="52"/>
      <c r="F18" s="1"/>
      <c r="G18" s="2" t="str">
        <f t="shared" ref="G18:G19" si="2">IF(F18=""," ",DATEDIF(F18,$D$2,"y"))</f>
        <v xml:space="preserve"> </v>
      </c>
      <c r="H18" s="49"/>
    </row>
    <row r="19" spans="1:8" ht="16.5" thickBot="1" x14ac:dyDescent="0.3">
      <c r="A19" s="25" t="s">
        <v>27</v>
      </c>
      <c r="B19" s="35"/>
      <c r="C19" s="53"/>
      <c r="D19" s="53"/>
      <c r="E19" s="53"/>
      <c r="F19" s="41"/>
      <c r="G19" s="3" t="str">
        <f t="shared" si="2"/>
        <v xml:space="preserve"> </v>
      </c>
      <c r="H19" s="50"/>
    </row>
    <row r="20" spans="1:8" ht="16.5" thickBot="1" x14ac:dyDescent="0.3"/>
    <row r="21" spans="1:8" ht="16.5" thickBot="1" x14ac:dyDescent="0.3">
      <c r="A21" s="26"/>
      <c r="C21" s="54" t="s">
        <v>1</v>
      </c>
      <c r="D21" s="55"/>
      <c r="E21" s="55"/>
      <c r="F21" s="56" t="str">
        <f>IF(OR(F23="",F24="",F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57"/>
      <c r="H21" s="43"/>
    </row>
    <row r="22" spans="1:8" ht="16.5" thickBot="1" x14ac:dyDescent="0.3">
      <c r="A22" s="27"/>
      <c r="B22" s="27" t="s">
        <v>21</v>
      </c>
      <c r="C22" s="58" t="s">
        <v>2</v>
      </c>
      <c r="D22" s="59"/>
      <c r="E22" s="59"/>
      <c r="F22" s="28" t="s">
        <v>3</v>
      </c>
      <c r="G22" s="28" t="s">
        <v>4</v>
      </c>
      <c r="H22" s="29"/>
    </row>
    <row r="23" spans="1:8" x14ac:dyDescent="0.25">
      <c r="A23" s="23" t="s">
        <v>25</v>
      </c>
      <c r="B23" s="30"/>
      <c r="C23" s="60"/>
      <c r="D23" s="61"/>
      <c r="E23" s="61"/>
      <c r="F23" s="31"/>
      <c r="G23" s="32" t="str">
        <f>IF(F23=""," ",DATEDIF(F23,$D$2,"y"))</f>
        <v xml:space="preserve"> </v>
      </c>
      <c r="H23" s="48"/>
    </row>
    <row r="24" spans="1:8" x14ac:dyDescent="0.25">
      <c r="A24" s="24" t="s">
        <v>26</v>
      </c>
      <c r="B24" s="34"/>
      <c r="C24" s="52"/>
      <c r="D24" s="52"/>
      <c r="E24" s="52"/>
      <c r="F24" s="1"/>
      <c r="G24" s="2" t="str">
        <f t="shared" ref="G24:G25" si="3">IF(F24=""," ",DATEDIF(F24,$D$2,"y"))</f>
        <v xml:space="preserve"> </v>
      </c>
      <c r="H24" s="49"/>
    </row>
    <row r="25" spans="1:8" ht="16.5" thickBot="1" x14ac:dyDescent="0.3">
      <c r="A25" s="25" t="s">
        <v>27</v>
      </c>
      <c r="B25" s="35"/>
      <c r="C25" s="53"/>
      <c r="D25" s="53"/>
      <c r="E25" s="53"/>
      <c r="F25" s="41"/>
      <c r="G25" s="3" t="str">
        <f t="shared" si="3"/>
        <v xml:space="preserve"> </v>
      </c>
      <c r="H25" s="50"/>
    </row>
    <row r="26" spans="1:8" ht="16.5" thickBot="1" x14ac:dyDescent="0.3"/>
    <row r="27" spans="1:8" ht="16.5" thickBot="1" x14ac:dyDescent="0.3">
      <c r="A27" s="26"/>
      <c r="C27" s="54" t="s">
        <v>1</v>
      </c>
      <c r="D27" s="55"/>
      <c r="E27" s="55"/>
      <c r="F27" s="56" t="str">
        <f>IF(OR(F29="",F30="",F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57"/>
      <c r="H27" s="43"/>
    </row>
    <row r="28" spans="1:8" ht="16.5" thickBot="1" x14ac:dyDescent="0.3">
      <c r="A28" s="27"/>
      <c r="B28" s="27" t="s">
        <v>21</v>
      </c>
      <c r="C28" s="58" t="s">
        <v>2</v>
      </c>
      <c r="D28" s="59"/>
      <c r="E28" s="59"/>
      <c r="F28" s="28" t="s">
        <v>3</v>
      </c>
      <c r="G28" s="28" t="s">
        <v>4</v>
      </c>
      <c r="H28" s="29"/>
    </row>
    <row r="29" spans="1:8" x14ac:dyDescent="0.25">
      <c r="A29" s="23" t="s">
        <v>25</v>
      </c>
      <c r="B29" s="30"/>
      <c r="C29" s="60"/>
      <c r="D29" s="61"/>
      <c r="E29" s="61"/>
      <c r="F29" s="31"/>
      <c r="G29" s="32" t="str">
        <f>IF(F29=""," ",DATEDIF(F29,$D$2,"y"))</f>
        <v xml:space="preserve"> </v>
      </c>
      <c r="H29" s="48"/>
    </row>
    <row r="30" spans="1:8" x14ac:dyDescent="0.25">
      <c r="A30" s="24" t="s">
        <v>26</v>
      </c>
      <c r="B30" s="34"/>
      <c r="C30" s="52"/>
      <c r="D30" s="52"/>
      <c r="E30" s="52"/>
      <c r="F30" s="1"/>
      <c r="G30" s="2" t="str">
        <f t="shared" ref="G30:G31" si="4">IF(F30=""," ",DATEDIF(F30,$D$2,"y"))</f>
        <v xml:space="preserve"> </v>
      </c>
      <c r="H30" s="49"/>
    </row>
    <row r="31" spans="1:8" ht="16.5" thickBot="1" x14ac:dyDescent="0.3">
      <c r="A31" s="25" t="s">
        <v>27</v>
      </c>
      <c r="B31" s="35"/>
      <c r="C31" s="53"/>
      <c r="D31" s="53"/>
      <c r="E31" s="53"/>
      <c r="F31" s="41"/>
      <c r="G31" s="3" t="str">
        <f t="shared" si="4"/>
        <v xml:space="preserve"> </v>
      </c>
      <c r="H31" s="50"/>
    </row>
    <row r="32" spans="1:8" ht="16.5" thickBot="1" x14ac:dyDescent="0.3"/>
    <row r="33" spans="1:8" ht="16.5" thickBot="1" x14ac:dyDescent="0.3">
      <c r="A33" s="26"/>
      <c r="C33" s="54" t="s">
        <v>1</v>
      </c>
      <c r="D33" s="55"/>
      <c r="E33" s="55"/>
      <c r="F33" s="56" t="str">
        <f>IF(OR(F35="",F36="",F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57"/>
      <c r="H33" s="43"/>
    </row>
    <row r="34" spans="1:8" ht="16.5" thickBot="1" x14ac:dyDescent="0.3">
      <c r="A34" s="27"/>
      <c r="B34" s="27" t="s">
        <v>21</v>
      </c>
      <c r="C34" s="58" t="s">
        <v>2</v>
      </c>
      <c r="D34" s="59"/>
      <c r="E34" s="59"/>
      <c r="F34" s="28" t="s">
        <v>3</v>
      </c>
      <c r="G34" s="28" t="s">
        <v>4</v>
      </c>
      <c r="H34" s="29"/>
    </row>
    <row r="35" spans="1:8" x14ac:dyDescent="0.25">
      <c r="A35" s="23" t="s">
        <v>25</v>
      </c>
      <c r="B35" s="30"/>
      <c r="C35" s="60"/>
      <c r="D35" s="61"/>
      <c r="E35" s="61"/>
      <c r="F35" s="31"/>
      <c r="G35" s="32" t="str">
        <f>IF(F35=""," ",DATEDIF(F35,$D$2,"y"))</f>
        <v xml:space="preserve"> </v>
      </c>
      <c r="H35" s="48"/>
    </row>
    <row r="36" spans="1:8" x14ac:dyDescent="0.25">
      <c r="A36" s="24" t="s">
        <v>26</v>
      </c>
      <c r="B36" s="34"/>
      <c r="C36" s="52"/>
      <c r="D36" s="52"/>
      <c r="E36" s="52"/>
      <c r="F36" s="1"/>
      <c r="G36" s="2" t="str">
        <f t="shared" ref="G36:G37" si="5">IF(F36=""," ",DATEDIF(F36,$D$2,"y"))</f>
        <v xml:space="preserve"> </v>
      </c>
      <c r="H36" s="49"/>
    </row>
    <row r="37" spans="1:8" ht="16.5" thickBot="1" x14ac:dyDescent="0.3">
      <c r="A37" s="25" t="s">
        <v>27</v>
      </c>
      <c r="B37" s="35"/>
      <c r="C37" s="53"/>
      <c r="D37" s="53"/>
      <c r="E37" s="53"/>
      <c r="F37" s="41"/>
      <c r="G37" s="3" t="str">
        <f t="shared" si="5"/>
        <v xml:space="preserve"> </v>
      </c>
      <c r="H37" s="50"/>
    </row>
    <row r="38" spans="1:8" ht="16.5" thickBot="1" x14ac:dyDescent="0.3"/>
    <row r="39" spans="1:8" ht="16.5" thickBot="1" x14ac:dyDescent="0.3">
      <c r="A39" s="26"/>
      <c r="C39" s="54" t="s">
        <v>1</v>
      </c>
      <c r="D39" s="55"/>
      <c r="E39" s="55"/>
      <c r="F39" s="56" t="str">
        <f>IF(OR(F41="",F42="",F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57"/>
      <c r="H39" s="43"/>
    </row>
    <row r="40" spans="1:8" ht="16.5" thickBot="1" x14ac:dyDescent="0.3">
      <c r="A40" s="27"/>
      <c r="B40" s="27" t="s">
        <v>21</v>
      </c>
      <c r="C40" s="58" t="s">
        <v>2</v>
      </c>
      <c r="D40" s="59"/>
      <c r="E40" s="59"/>
      <c r="F40" s="28" t="s">
        <v>3</v>
      </c>
      <c r="G40" s="28" t="s">
        <v>4</v>
      </c>
      <c r="H40" s="29"/>
    </row>
    <row r="41" spans="1:8" x14ac:dyDescent="0.25">
      <c r="A41" s="23" t="s">
        <v>25</v>
      </c>
      <c r="B41" s="30"/>
      <c r="C41" s="60"/>
      <c r="D41" s="61"/>
      <c r="E41" s="61"/>
      <c r="F41" s="31"/>
      <c r="G41" s="32" t="str">
        <f>IF(F41=""," ",DATEDIF(F41,$D$2,"y"))</f>
        <v xml:space="preserve"> </v>
      </c>
      <c r="H41" s="48"/>
    </row>
    <row r="42" spans="1:8" x14ac:dyDescent="0.25">
      <c r="A42" s="24" t="s">
        <v>26</v>
      </c>
      <c r="B42" s="34"/>
      <c r="C42" s="52"/>
      <c r="D42" s="52"/>
      <c r="E42" s="52"/>
      <c r="F42" s="1"/>
      <c r="G42" s="2" t="str">
        <f t="shared" ref="G42:G43" si="6">IF(F42=""," ",DATEDIF(F42,$D$2,"y"))</f>
        <v xml:space="preserve"> </v>
      </c>
      <c r="H42" s="49"/>
    </row>
    <row r="43" spans="1:8" ht="16.5" thickBot="1" x14ac:dyDescent="0.3">
      <c r="A43" s="25" t="s">
        <v>27</v>
      </c>
      <c r="B43" s="35"/>
      <c r="C43" s="53"/>
      <c r="D43" s="53"/>
      <c r="E43" s="53"/>
      <c r="F43" s="41"/>
      <c r="G43" s="3" t="str">
        <f t="shared" si="6"/>
        <v xml:space="preserve"> </v>
      </c>
      <c r="H43" s="50"/>
    </row>
    <row r="44" spans="1:8" ht="18.75" x14ac:dyDescent="0.3">
      <c r="C44" s="7"/>
      <c r="D44" s="7"/>
      <c r="E44" s="62" t="s">
        <v>28</v>
      </c>
      <c r="F44" s="62"/>
      <c r="G44" s="62"/>
      <c r="H44" s="7"/>
    </row>
    <row r="45" spans="1:8" ht="21" thickBot="1" x14ac:dyDescent="0.3">
      <c r="C45" s="10" t="s">
        <v>22</v>
      </c>
      <c r="D45" s="9">
        <v>44926</v>
      </c>
      <c r="E45" s="8"/>
      <c r="F45" s="20" t="s">
        <v>0</v>
      </c>
      <c r="G45" s="63"/>
      <c r="H45" s="63"/>
    </row>
    <row r="46" spans="1:8" ht="16.5" thickBot="1" x14ac:dyDescent="0.3">
      <c r="A46" s="26"/>
      <c r="C46" s="54" t="s">
        <v>1</v>
      </c>
      <c r="D46" s="55"/>
      <c r="E46" s="55"/>
      <c r="F46" s="56" t="str">
        <f>IF(OR(F48="",F49="",F50=""),"",IF(AND(MAX(G48:G50)&gt;=1,MAX(G48:G50)&lt;=5),"BENJAMIN",IF(AND(MAX(G48:G50)&gt;=6,MAX(G48:G50)&lt;=7),"BENJAMIN",IF(AND(MAX(G48:G50)&gt;=8,MAX(G48:G50)&lt;=9),"ALEVIN",IF(AND(MAX(G48:G50)&gt;=10,MAX(G48:G50)&lt;=11),"INFANTIL",IF(AND(MAX(G48:G50)&gt;=12,MAX(G48:G50)&lt;=13),"JUVENIL",IF(AND(MAX(G48:G50)&gt;=14,MAX(G48:G50)&lt;=15),"CADETE",IF(AND(MAX(G48:G50)&gt;=16,MAX(G48:G50)&lt;=99),"SENIOR","ERROR EN DATOS APORTADOS"))))))))</f>
        <v/>
      </c>
      <c r="G46" s="57"/>
      <c r="H46" s="43"/>
    </row>
    <row r="47" spans="1:8" ht="16.5" thickBot="1" x14ac:dyDescent="0.3">
      <c r="A47" s="27"/>
      <c r="B47" s="27" t="s">
        <v>21</v>
      </c>
      <c r="C47" s="58" t="s">
        <v>2</v>
      </c>
      <c r="D47" s="59"/>
      <c r="E47" s="59"/>
      <c r="F47" s="28" t="s">
        <v>3</v>
      </c>
      <c r="G47" s="28" t="s">
        <v>4</v>
      </c>
      <c r="H47" s="29"/>
    </row>
    <row r="48" spans="1:8" x14ac:dyDescent="0.25">
      <c r="A48" s="23" t="s">
        <v>25</v>
      </c>
      <c r="B48" s="30"/>
      <c r="C48" s="60"/>
      <c r="D48" s="61"/>
      <c r="E48" s="61"/>
      <c r="F48" s="31"/>
      <c r="G48" s="32" t="str">
        <f>IF(F48=""," ",DATEDIF(F48,$D$2,"y"))</f>
        <v xml:space="preserve"> </v>
      </c>
      <c r="H48" s="48"/>
    </row>
    <row r="49" spans="1:8" x14ac:dyDescent="0.25">
      <c r="A49" s="24" t="s">
        <v>26</v>
      </c>
      <c r="B49" s="34"/>
      <c r="C49" s="52"/>
      <c r="D49" s="52"/>
      <c r="E49" s="52"/>
      <c r="F49" s="1"/>
      <c r="G49" s="2" t="str">
        <f t="shared" ref="G49:G50" si="7">IF(F49=""," ",DATEDIF(F49,$D$2,"y"))</f>
        <v xml:space="preserve"> </v>
      </c>
      <c r="H49" s="49"/>
    </row>
    <row r="50" spans="1:8" ht="16.5" thickBot="1" x14ac:dyDescent="0.3">
      <c r="A50" s="25" t="s">
        <v>27</v>
      </c>
      <c r="B50" s="35"/>
      <c r="C50" s="53"/>
      <c r="D50" s="53"/>
      <c r="E50" s="53"/>
      <c r="F50" s="41"/>
      <c r="G50" s="3" t="str">
        <f t="shared" si="7"/>
        <v xml:space="preserve"> </v>
      </c>
      <c r="H50" s="50"/>
    </row>
    <row r="51" spans="1:8" ht="16.5" thickBot="1" x14ac:dyDescent="0.3"/>
    <row r="52" spans="1:8" ht="16.5" thickBot="1" x14ac:dyDescent="0.3">
      <c r="A52" s="26"/>
      <c r="C52" s="54" t="s">
        <v>1</v>
      </c>
      <c r="D52" s="55"/>
      <c r="E52" s="55"/>
      <c r="F52" s="56" t="str">
        <f>IF(OR(F54="",F55="",F56=""),"",IF(AND(MAX(G54:G56)&gt;=1,MAX(G54:G56)&lt;=5),"BENJAMIN",IF(AND(MAX(G54:G56)&gt;=6,MAX(G54:G56)&lt;=7),"BENJAMIN",IF(AND(MAX(G54:G56)&gt;=8,MAX(G54:G56)&lt;=9),"ALEVIN",IF(AND(MAX(G54:G56)&gt;=10,MAX(G54:G56)&lt;=11),"INFANTIL",IF(AND(MAX(G54:G56)&gt;=12,MAX(G54:G56)&lt;=13),"JUVENIL",IF(AND(MAX(G54:G56)&gt;=14,MAX(G54:G56)&lt;=15),"CADETE",IF(AND(MAX(G54:G56)&gt;=16,MAX(G54:G56)&lt;=99),"SENIOR","ERROR EN DATOS APORTADOS"))))))))</f>
        <v/>
      </c>
      <c r="G52" s="57"/>
      <c r="H52" s="43"/>
    </row>
    <row r="53" spans="1:8" ht="16.5" thickBot="1" x14ac:dyDescent="0.3">
      <c r="A53" s="27"/>
      <c r="B53" s="27" t="s">
        <v>21</v>
      </c>
      <c r="C53" s="58" t="s">
        <v>2</v>
      </c>
      <c r="D53" s="59"/>
      <c r="E53" s="59"/>
      <c r="F53" s="28" t="s">
        <v>3</v>
      </c>
      <c r="G53" s="28" t="s">
        <v>4</v>
      </c>
      <c r="H53" s="29"/>
    </row>
    <row r="54" spans="1:8" x14ac:dyDescent="0.25">
      <c r="A54" s="23" t="s">
        <v>25</v>
      </c>
      <c r="B54" s="30"/>
      <c r="C54" s="60"/>
      <c r="D54" s="61"/>
      <c r="E54" s="61"/>
      <c r="F54" s="31"/>
      <c r="G54" s="32" t="str">
        <f>IF(F54=""," ",DATEDIF(F54,$D$2,"y"))</f>
        <v xml:space="preserve"> </v>
      </c>
      <c r="H54" s="48"/>
    </row>
    <row r="55" spans="1:8" x14ac:dyDescent="0.25">
      <c r="A55" s="24" t="s">
        <v>26</v>
      </c>
      <c r="B55" s="34"/>
      <c r="C55" s="52"/>
      <c r="D55" s="52"/>
      <c r="E55" s="52"/>
      <c r="F55" s="1"/>
      <c r="G55" s="2" t="str">
        <f t="shared" ref="G55:G56" si="8">IF(F55=""," ",DATEDIF(F55,$D$2,"y"))</f>
        <v xml:space="preserve"> </v>
      </c>
      <c r="H55" s="49"/>
    </row>
    <row r="56" spans="1:8" ht="16.5" thickBot="1" x14ac:dyDescent="0.3">
      <c r="A56" s="25" t="s">
        <v>27</v>
      </c>
      <c r="B56" s="35"/>
      <c r="C56" s="53"/>
      <c r="D56" s="53"/>
      <c r="E56" s="53"/>
      <c r="F56" s="41"/>
      <c r="G56" s="3" t="str">
        <f t="shared" si="8"/>
        <v xml:space="preserve"> </v>
      </c>
      <c r="H56" s="50"/>
    </row>
    <row r="57" spans="1:8" ht="16.5" thickBot="1" x14ac:dyDescent="0.3"/>
    <row r="58" spans="1:8" ht="16.5" thickBot="1" x14ac:dyDescent="0.3">
      <c r="A58" s="26"/>
      <c r="C58" s="54" t="s">
        <v>1</v>
      </c>
      <c r="D58" s="55"/>
      <c r="E58" s="55"/>
      <c r="F58" s="56" t="str">
        <f>IF(OR(F60="",F61="",F62=""),"",IF(AND(MAX(G60:G62)&gt;=1,MAX(G60:G62)&lt;=5),"BENJAMIN",IF(AND(MAX(G60:G62)&gt;=6,MAX(G60:G62)&lt;=7),"BENJAMIN",IF(AND(MAX(G60:G62)&gt;=8,MAX(G60:G62)&lt;=9),"ALEVIN",IF(AND(MAX(G60:G62)&gt;=10,MAX(G60:G62)&lt;=11),"INFANTIL",IF(AND(MAX(G60:G62)&gt;=12,MAX(G60:G62)&lt;=13),"JUVENIL",IF(AND(MAX(G60:G62)&gt;=14,MAX(G60:G62)&lt;=15),"CADETE",IF(AND(MAX(G60:G62)&gt;=16,MAX(G60:G62)&lt;=99),"SENIOR","ERROR EN DATOS APORTADOS"))))))))</f>
        <v/>
      </c>
      <c r="G58" s="57"/>
      <c r="H58" s="43"/>
    </row>
    <row r="59" spans="1:8" ht="16.5" thickBot="1" x14ac:dyDescent="0.3">
      <c r="A59" s="27"/>
      <c r="B59" s="27" t="s">
        <v>21</v>
      </c>
      <c r="C59" s="58" t="s">
        <v>2</v>
      </c>
      <c r="D59" s="59"/>
      <c r="E59" s="59"/>
      <c r="F59" s="28" t="s">
        <v>3</v>
      </c>
      <c r="G59" s="28" t="s">
        <v>4</v>
      </c>
      <c r="H59" s="29"/>
    </row>
    <row r="60" spans="1:8" x14ac:dyDescent="0.25">
      <c r="A60" s="23" t="s">
        <v>25</v>
      </c>
      <c r="B60" s="30"/>
      <c r="C60" s="60"/>
      <c r="D60" s="61"/>
      <c r="E60" s="61"/>
      <c r="F60" s="31"/>
      <c r="G60" s="32" t="str">
        <f>IF(F60=""," ",DATEDIF(F60,$D$2,"y"))</f>
        <v xml:space="preserve"> </v>
      </c>
      <c r="H60" s="48"/>
    </row>
    <row r="61" spans="1:8" x14ac:dyDescent="0.25">
      <c r="A61" s="24" t="s">
        <v>26</v>
      </c>
      <c r="B61" s="34"/>
      <c r="C61" s="52"/>
      <c r="D61" s="52"/>
      <c r="E61" s="52"/>
      <c r="F61" s="1"/>
      <c r="G61" s="2" t="str">
        <f t="shared" ref="G61:G62" si="9">IF(F61=""," ",DATEDIF(F61,$D$2,"y"))</f>
        <v xml:space="preserve"> </v>
      </c>
      <c r="H61" s="49"/>
    </row>
    <row r="62" spans="1:8" ht="16.5" thickBot="1" x14ac:dyDescent="0.3">
      <c r="A62" s="25" t="s">
        <v>27</v>
      </c>
      <c r="B62" s="35"/>
      <c r="C62" s="53"/>
      <c r="D62" s="53"/>
      <c r="E62" s="53"/>
      <c r="F62" s="41"/>
      <c r="G62" s="3" t="str">
        <f t="shared" si="9"/>
        <v xml:space="preserve"> </v>
      </c>
      <c r="H62" s="50"/>
    </row>
    <row r="63" spans="1:8" ht="16.5" thickBot="1" x14ac:dyDescent="0.3"/>
    <row r="64" spans="1:8" ht="16.5" thickBot="1" x14ac:dyDescent="0.3">
      <c r="A64" s="26"/>
      <c r="C64" s="54" t="s">
        <v>1</v>
      </c>
      <c r="D64" s="55"/>
      <c r="E64" s="55"/>
      <c r="F64" s="56" t="str">
        <f>IF(OR(F66="",F67="",F68=""),"",IF(AND(MAX(G66:G68)&gt;=1,MAX(G66:G68)&lt;=5),"BENJAMIN",IF(AND(MAX(G66:G68)&gt;=6,MAX(G66:G68)&lt;=7),"BENJAMIN",IF(AND(MAX(G66:G68)&gt;=8,MAX(G66:G68)&lt;=9),"ALEVIN",IF(AND(MAX(G66:G68)&gt;=10,MAX(G66:G68)&lt;=11),"INFANTIL",IF(AND(MAX(G66:G68)&gt;=12,MAX(G66:G68)&lt;=13),"JUVENIL",IF(AND(MAX(G66:G68)&gt;=14,MAX(G66:G68)&lt;=15),"CADETE",IF(AND(MAX(G66:G68)&gt;=16,MAX(G66:G68)&lt;=99),"SENIOR","ERROR EN DATOS APORTADOS"))))))))</f>
        <v/>
      </c>
      <c r="G64" s="57"/>
      <c r="H64" s="43"/>
    </row>
    <row r="65" spans="1:8" ht="16.5" thickBot="1" x14ac:dyDescent="0.3">
      <c r="A65" s="27"/>
      <c r="B65" s="27" t="s">
        <v>21</v>
      </c>
      <c r="C65" s="58" t="s">
        <v>2</v>
      </c>
      <c r="D65" s="59"/>
      <c r="E65" s="59"/>
      <c r="F65" s="28" t="s">
        <v>3</v>
      </c>
      <c r="G65" s="28" t="s">
        <v>4</v>
      </c>
      <c r="H65" s="29"/>
    </row>
    <row r="66" spans="1:8" x14ac:dyDescent="0.25">
      <c r="A66" s="23" t="s">
        <v>25</v>
      </c>
      <c r="B66" s="30"/>
      <c r="C66" s="60"/>
      <c r="D66" s="61"/>
      <c r="E66" s="61"/>
      <c r="F66" s="31"/>
      <c r="G66" s="32" t="str">
        <f>IF(F66=""," ",DATEDIF(F66,$D$2,"y"))</f>
        <v xml:space="preserve"> </v>
      </c>
      <c r="H66" s="48"/>
    </row>
    <row r="67" spans="1:8" x14ac:dyDescent="0.25">
      <c r="A67" s="24" t="s">
        <v>26</v>
      </c>
      <c r="B67" s="34"/>
      <c r="C67" s="52"/>
      <c r="D67" s="52"/>
      <c r="E67" s="52"/>
      <c r="F67" s="1"/>
      <c r="G67" s="2" t="str">
        <f t="shared" ref="G67:G68" si="10">IF(F67=""," ",DATEDIF(F67,$D$2,"y"))</f>
        <v xml:space="preserve"> </v>
      </c>
      <c r="H67" s="49"/>
    </row>
    <row r="68" spans="1:8" ht="16.5" thickBot="1" x14ac:dyDescent="0.3">
      <c r="A68" s="25" t="s">
        <v>27</v>
      </c>
      <c r="B68" s="35"/>
      <c r="C68" s="53"/>
      <c r="D68" s="53"/>
      <c r="E68" s="53"/>
      <c r="F68" s="41"/>
      <c r="G68" s="3" t="str">
        <f t="shared" si="10"/>
        <v xml:space="preserve"> </v>
      </c>
      <c r="H68" s="50"/>
    </row>
    <row r="69" spans="1:8" ht="16.5" thickBot="1" x14ac:dyDescent="0.3"/>
    <row r="70" spans="1:8" ht="16.5" thickBot="1" x14ac:dyDescent="0.3">
      <c r="A70" s="26"/>
      <c r="C70" s="54" t="s">
        <v>1</v>
      </c>
      <c r="D70" s="55"/>
      <c r="E70" s="55"/>
      <c r="F70" s="56" t="str">
        <f>IF(OR(F72="",F73="",F74=""),"",IF(AND(MAX(G72:G74)&gt;=1,MAX(G72:G74)&lt;=5),"BENJAMIN",IF(AND(MAX(G72:G74)&gt;=6,MAX(G72:G74)&lt;=7),"BENJAMIN",IF(AND(MAX(G72:G74)&gt;=8,MAX(G72:G74)&lt;=9),"ALEVIN",IF(AND(MAX(G72:G74)&gt;=10,MAX(G72:G74)&lt;=11),"INFANTIL",IF(AND(MAX(G72:G74)&gt;=12,MAX(G72:G74)&lt;=13),"JUVENIL",IF(AND(MAX(G72:G74)&gt;=14,MAX(G72:G74)&lt;=15),"CADETE",IF(AND(MAX(G72:G74)&gt;=16,MAX(G72:G74)&lt;=99),"SENIOR","ERROR EN DATOS APORTADOS"))))))))</f>
        <v/>
      </c>
      <c r="G70" s="57"/>
      <c r="H70" s="43"/>
    </row>
    <row r="71" spans="1:8" ht="16.5" thickBot="1" x14ac:dyDescent="0.3">
      <c r="A71" s="27"/>
      <c r="B71" s="27" t="s">
        <v>21</v>
      </c>
      <c r="C71" s="58" t="s">
        <v>2</v>
      </c>
      <c r="D71" s="59"/>
      <c r="E71" s="59"/>
      <c r="F71" s="28" t="s">
        <v>3</v>
      </c>
      <c r="G71" s="28" t="s">
        <v>4</v>
      </c>
      <c r="H71" s="29"/>
    </row>
    <row r="72" spans="1:8" x14ac:dyDescent="0.25">
      <c r="A72" s="23" t="s">
        <v>25</v>
      </c>
      <c r="B72" s="30"/>
      <c r="C72" s="60"/>
      <c r="D72" s="61"/>
      <c r="E72" s="61"/>
      <c r="F72" s="31"/>
      <c r="G72" s="32" t="str">
        <f>IF(F72=""," ",DATEDIF(F72,$D$2,"y"))</f>
        <v xml:space="preserve"> </v>
      </c>
      <c r="H72" s="48"/>
    </row>
    <row r="73" spans="1:8" x14ac:dyDescent="0.25">
      <c r="A73" s="24" t="s">
        <v>26</v>
      </c>
      <c r="B73" s="34"/>
      <c r="C73" s="52"/>
      <c r="D73" s="52"/>
      <c r="E73" s="52"/>
      <c r="F73" s="1"/>
      <c r="G73" s="2" t="str">
        <f t="shared" ref="G73:G74" si="11">IF(F73=""," ",DATEDIF(F73,$D$2,"y"))</f>
        <v xml:space="preserve"> </v>
      </c>
      <c r="H73" s="49"/>
    </row>
    <row r="74" spans="1:8" ht="16.5" thickBot="1" x14ac:dyDescent="0.3">
      <c r="A74" s="25" t="s">
        <v>27</v>
      </c>
      <c r="B74" s="35"/>
      <c r="C74" s="53"/>
      <c r="D74" s="53"/>
      <c r="E74" s="53"/>
      <c r="F74" s="41"/>
      <c r="G74" s="3" t="str">
        <f t="shared" si="11"/>
        <v xml:space="preserve"> </v>
      </c>
      <c r="H74" s="50"/>
    </row>
    <row r="75" spans="1:8" ht="16.5" thickBot="1" x14ac:dyDescent="0.3"/>
    <row r="76" spans="1:8" ht="16.5" thickBot="1" x14ac:dyDescent="0.3">
      <c r="A76" s="26"/>
      <c r="C76" s="54" t="s">
        <v>1</v>
      </c>
      <c r="D76" s="55"/>
      <c r="E76" s="55"/>
      <c r="F76" s="56" t="str">
        <f>IF(OR(F78="",F79="",F80=""),"",IF(AND(MAX(G78:G80)&gt;=1,MAX(G78:G80)&lt;=5),"BENJAMIN",IF(AND(MAX(G78:G80)&gt;=6,MAX(G78:G80)&lt;=7),"BENJAMIN",IF(AND(MAX(G78:G80)&gt;=8,MAX(G78:G80)&lt;=9),"ALEVIN",IF(AND(MAX(G78:G80)&gt;=10,MAX(G78:G80)&lt;=11),"INFANTIL",IF(AND(MAX(G78:G80)&gt;=12,MAX(G78:G80)&lt;=13),"JUVENIL",IF(AND(MAX(G78:G80)&gt;=14,MAX(G78:G80)&lt;=15),"CADETE",IF(AND(MAX(G78:G80)&gt;=16,MAX(G78:G80)&lt;=99),"SENIOR","ERROR EN DATOS APORTADOS"))))))))</f>
        <v/>
      </c>
      <c r="G76" s="57"/>
      <c r="H76" s="43"/>
    </row>
    <row r="77" spans="1:8" ht="16.5" thickBot="1" x14ac:dyDescent="0.3">
      <c r="A77" s="27"/>
      <c r="B77" s="27" t="s">
        <v>21</v>
      </c>
      <c r="C77" s="58" t="s">
        <v>2</v>
      </c>
      <c r="D77" s="59"/>
      <c r="E77" s="59"/>
      <c r="F77" s="28" t="s">
        <v>3</v>
      </c>
      <c r="G77" s="28" t="s">
        <v>4</v>
      </c>
      <c r="H77" s="29"/>
    </row>
    <row r="78" spans="1:8" x14ac:dyDescent="0.25">
      <c r="A78" s="23" t="s">
        <v>25</v>
      </c>
      <c r="B78" s="30"/>
      <c r="C78" s="60"/>
      <c r="D78" s="61"/>
      <c r="E78" s="61"/>
      <c r="F78" s="31"/>
      <c r="G78" s="32" t="str">
        <f>IF(F78=""," ",DATEDIF(F78,$D$2,"y"))</f>
        <v xml:space="preserve"> </v>
      </c>
      <c r="H78" s="48"/>
    </row>
    <row r="79" spans="1:8" x14ac:dyDescent="0.25">
      <c r="A79" s="24" t="s">
        <v>26</v>
      </c>
      <c r="B79" s="34"/>
      <c r="C79" s="52"/>
      <c r="D79" s="52"/>
      <c r="E79" s="52"/>
      <c r="F79" s="1"/>
      <c r="G79" s="2" t="str">
        <f t="shared" ref="G79:G80" si="12">IF(F79=""," ",DATEDIF(F79,$D$2,"y"))</f>
        <v xml:space="preserve"> </v>
      </c>
      <c r="H79" s="49"/>
    </row>
    <row r="80" spans="1:8" ht="16.5" thickBot="1" x14ac:dyDescent="0.3">
      <c r="A80" s="25" t="s">
        <v>27</v>
      </c>
      <c r="B80" s="35"/>
      <c r="C80" s="53"/>
      <c r="D80" s="53"/>
      <c r="E80" s="53"/>
      <c r="F80" s="41"/>
      <c r="G80" s="3" t="str">
        <f t="shared" si="12"/>
        <v xml:space="preserve"> </v>
      </c>
      <c r="H80" s="50"/>
    </row>
    <row r="81" spans="1:8" ht="16.5" thickBot="1" x14ac:dyDescent="0.3"/>
    <row r="82" spans="1:8" ht="16.5" thickBot="1" x14ac:dyDescent="0.3">
      <c r="A82" s="26"/>
      <c r="C82" s="54" t="s">
        <v>1</v>
      </c>
      <c r="D82" s="55"/>
      <c r="E82" s="55"/>
      <c r="F82" s="56" t="str">
        <f>IF(OR(F84="",F85="",F86=""),"",IF(AND(MAX(G84:G86)&gt;=1,MAX(G84:G86)&lt;=5),"BENJAMIN",IF(AND(MAX(G84:G86)&gt;=6,MAX(G84:G86)&lt;=7),"BENJAMIN",IF(AND(MAX(G84:G86)&gt;=8,MAX(G84:G86)&lt;=9),"ALEVIN",IF(AND(MAX(G84:G86)&gt;=10,MAX(G84:G86)&lt;=11),"INFANTIL",IF(AND(MAX(G84:G86)&gt;=12,MAX(G84:G86)&lt;=13),"JUVENIL",IF(AND(MAX(G84:G86)&gt;=14,MAX(G84:G86)&lt;=15),"CADETE",IF(AND(MAX(G84:G86)&gt;=16,MAX(G84:G86)&lt;=99),"SENIOR","ERROR EN DATOS APORTADOS"))))))))</f>
        <v/>
      </c>
      <c r="G82" s="57"/>
      <c r="H82" s="43"/>
    </row>
    <row r="83" spans="1:8" ht="16.5" thickBot="1" x14ac:dyDescent="0.3">
      <c r="A83" s="27"/>
      <c r="B83" s="27" t="s">
        <v>21</v>
      </c>
      <c r="C83" s="58" t="s">
        <v>2</v>
      </c>
      <c r="D83" s="59"/>
      <c r="E83" s="59"/>
      <c r="F83" s="28" t="s">
        <v>3</v>
      </c>
      <c r="G83" s="28" t="s">
        <v>4</v>
      </c>
      <c r="H83" s="29"/>
    </row>
    <row r="84" spans="1:8" x14ac:dyDescent="0.25">
      <c r="A84" s="23" t="s">
        <v>25</v>
      </c>
      <c r="B84" s="30"/>
      <c r="C84" s="60"/>
      <c r="D84" s="61"/>
      <c r="E84" s="61"/>
      <c r="F84" s="31"/>
      <c r="G84" s="32" t="str">
        <f>IF(F84=""," ",DATEDIF(F84,$D$2,"y"))</f>
        <v xml:space="preserve"> </v>
      </c>
      <c r="H84" s="48"/>
    </row>
    <row r="85" spans="1:8" x14ac:dyDescent="0.25">
      <c r="A85" s="24" t="s">
        <v>26</v>
      </c>
      <c r="B85" s="34"/>
      <c r="C85" s="52"/>
      <c r="D85" s="52"/>
      <c r="E85" s="52"/>
      <c r="F85" s="1"/>
      <c r="G85" s="2" t="str">
        <f t="shared" ref="G85:G86" si="13">IF(F85=""," ",DATEDIF(F85,$D$2,"y"))</f>
        <v xml:space="preserve"> </v>
      </c>
      <c r="H85" s="49"/>
    </row>
    <row r="86" spans="1:8" ht="16.5" thickBot="1" x14ac:dyDescent="0.3">
      <c r="A86" s="25" t="s">
        <v>27</v>
      </c>
      <c r="B86" s="35"/>
      <c r="C86" s="53"/>
      <c r="D86" s="53"/>
      <c r="E86" s="53"/>
      <c r="F86" s="41"/>
      <c r="G86" s="3" t="str">
        <f t="shared" si="13"/>
        <v xml:space="preserve"> </v>
      </c>
      <c r="H86" s="50"/>
    </row>
  </sheetData>
  <mergeCells count="88">
    <mergeCell ref="C6:E6"/>
    <mergeCell ref="C7:E7"/>
    <mergeCell ref="E1:G1"/>
    <mergeCell ref="G2:H2"/>
    <mergeCell ref="C3:E3"/>
    <mergeCell ref="F3:G3"/>
    <mergeCell ref="C4:E4"/>
    <mergeCell ref="C5:E5"/>
    <mergeCell ref="C23:E23"/>
    <mergeCell ref="C12:E12"/>
    <mergeCell ref="C13:E13"/>
    <mergeCell ref="C15:E15"/>
    <mergeCell ref="F15:G15"/>
    <mergeCell ref="C16:E16"/>
    <mergeCell ref="C17:E17"/>
    <mergeCell ref="C18:E18"/>
    <mergeCell ref="C19:E19"/>
    <mergeCell ref="C21:E21"/>
    <mergeCell ref="F21:G21"/>
    <mergeCell ref="C22:E22"/>
    <mergeCell ref="F33:G33"/>
    <mergeCell ref="C34:E34"/>
    <mergeCell ref="C35:E35"/>
    <mergeCell ref="C24:E24"/>
    <mergeCell ref="C25:E25"/>
    <mergeCell ref="C27:E27"/>
    <mergeCell ref="F27:G27"/>
    <mergeCell ref="C28:E28"/>
    <mergeCell ref="C29:E29"/>
    <mergeCell ref="C48:E48"/>
    <mergeCell ref="C42:E42"/>
    <mergeCell ref="C43:E43"/>
    <mergeCell ref="C9:E9"/>
    <mergeCell ref="F9:G9"/>
    <mergeCell ref="C10:E10"/>
    <mergeCell ref="C11:E11"/>
    <mergeCell ref="C36:E36"/>
    <mergeCell ref="C37:E37"/>
    <mergeCell ref="C39:E39"/>
    <mergeCell ref="F39:G39"/>
    <mergeCell ref="C40:E40"/>
    <mergeCell ref="C41:E41"/>
    <mergeCell ref="C30:E30"/>
    <mergeCell ref="C31:E31"/>
    <mergeCell ref="C33:E33"/>
    <mergeCell ref="E44:G44"/>
    <mergeCell ref="G45:H45"/>
    <mergeCell ref="C46:E46"/>
    <mergeCell ref="F46:G46"/>
    <mergeCell ref="C47:E47"/>
    <mergeCell ref="C60:E60"/>
    <mergeCell ref="C49:E49"/>
    <mergeCell ref="C50:E50"/>
    <mergeCell ref="C52:E52"/>
    <mergeCell ref="F52:G52"/>
    <mergeCell ref="C53:E53"/>
    <mergeCell ref="C54:E54"/>
    <mergeCell ref="C55:E55"/>
    <mergeCell ref="C56:E56"/>
    <mergeCell ref="C58:E58"/>
    <mergeCell ref="F58:G58"/>
    <mergeCell ref="C59:E59"/>
    <mergeCell ref="C72:E72"/>
    <mergeCell ref="C61:E61"/>
    <mergeCell ref="C62:E62"/>
    <mergeCell ref="C64:E64"/>
    <mergeCell ref="F64:G64"/>
    <mergeCell ref="C65:E65"/>
    <mergeCell ref="C66:E66"/>
    <mergeCell ref="C67:E67"/>
    <mergeCell ref="C68:E68"/>
    <mergeCell ref="C70:E70"/>
    <mergeCell ref="F70:G70"/>
    <mergeCell ref="C71:E71"/>
    <mergeCell ref="F82:G82"/>
    <mergeCell ref="C83:E83"/>
    <mergeCell ref="C84:E84"/>
    <mergeCell ref="C73:E73"/>
    <mergeCell ref="C74:E74"/>
    <mergeCell ref="C76:E76"/>
    <mergeCell ref="F76:G76"/>
    <mergeCell ref="C77:E77"/>
    <mergeCell ref="C78:E78"/>
    <mergeCell ref="C85:E85"/>
    <mergeCell ref="C86:E86"/>
    <mergeCell ref="C79:E79"/>
    <mergeCell ref="C80:E80"/>
    <mergeCell ref="C82:E82"/>
  </mergeCells>
  <dataValidations count="2">
    <dataValidation showInputMessage="1" showErrorMessage="1" error="NO CORRESPONDE A ESTA CATEGORIA" sqref="G5:G7 G11:G13 G17:G19 G23:G25 G29:G31 G35:G37 G41:G43 G48:G50 G54:G56 G60:G62 G66:G68 G72:G74 G78:G80 G84:G86" xr:uid="{75105E74-BA95-4294-9D38-A6011920D903}"/>
    <dataValidation allowBlank="1" showInputMessage="1" showErrorMessage="1" errorTitle="SOLO FECHAS IDÓNEAS" error="Sólo fechas entre 01-01-1950 y 31/12/2008" sqref="F5:F7 F11:F13 F17:F19 F23:F25 F29:F31 F35:F37 F41:F43 F48:F50 F54:F56 F60:F62 F66:F68 F72:F74 F78:F80 F84:F86" xr:uid="{CE304358-C4DF-4C68-A16E-0214093CB9C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AD72-02F5-4A95-8FDF-3A6D89C34638}">
  <dimension ref="A1:I166"/>
  <sheetViews>
    <sheetView showGridLines="0" view="pageLayout" topLeftCell="A7" zoomScaleNormal="100" workbookViewId="0">
      <selection activeCell="I19" sqref="I19"/>
    </sheetView>
  </sheetViews>
  <sheetFormatPr baseColWidth="10" defaultRowHeight="15.75" x14ac:dyDescent="0.25"/>
  <cols>
    <col min="1" max="1" width="4.625" style="22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1" style="44"/>
  </cols>
  <sheetData>
    <row r="1" spans="1:9" ht="18.75" x14ac:dyDescent="0.3">
      <c r="C1" s="7"/>
      <c r="D1" s="7"/>
      <c r="E1" s="62" t="s">
        <v>24</v>
      </c>
      <c r="F1" s="62"/>
      <c r="G1" s="62"/>
      <c r="H1" s="7"/>
    </row>
    <row r="2" spans="1:9" ht="21" thickBot="1" x14ac:dyDescent="0.3">
      <c r="C2" s="10" t="s">
        <v>31</v>
      </c>
      <c r="D2" s="9">
        <v>44710</v>
      </c>
      <c r="E2" s="8"/>
      <c r="F2" s="20" t="s">
        <v>0</v>
      </c>
      <c r="G2" s="63"/>
      <c r="H2" s="63"/>
    </row>
    <row r="3" spans="1:9" ht="16.5" thickBot="1" x14ac:dyDescent="0.3">
      <c r="A3" s="26"/>
      <c r="C3" s="54" t="s">
        <v>1</v>
      </c>
      <c r="D3" s="55"/>
      <c r="E3" s="55"/>
      <c r="F3" s="56" t="str">
        <f>IF(OR(F5="",F6="",F7="",H5="",H6="",H7=""),"",IF(AND(MAX(G5:G7)&gt;=1,MAX(G5:G7)&lt;=5),"BENJAMIN",IF(AND(MAX(G5:G7)&gt;=6,MAX(G5:G7)&lt;=7),"BENJAMIN",IF(AND(MAX(G5:G7)&gt;=8,MAX(G5:G7)&lt;=9),"ALEVIN",IF(AND(MAX(G5:G7)&gt;=10,MAX(G5:G7)&lt;=11),"INFANTIL",IF(AND(MAX(G5:G7)&gt;=12,MAX(G5:G7)&lt;=13),"JUVENIL",IF(AND(MAX(G5:G7)&gt;=14,MAX(G5:G7)&lt;=15),"CADETE",IF(AND(MAX(G5:G7)&gt;=16,MAX(G5:G7)&lt;=99),"SENIOR","ERROR EN DATOS APORTADOS"))))))))</f>
        <v/>
      </c>
      <c r="G3" s="57"/>
      <c r="H3" s="43" t="str">
        <f>IF(F3="","",IF(AND(F3="BENJAMÍN",MIN(I5:I7)&gt;=1,MAX(I5:I7)&lt;=4),"A",IF(AND(F3="BENJAMÍN",MAX(I5:I7)&gt;=5),"B",IF(AND(F3="ALEVIN",MIN(I5:I7)&gt;=1,MAX(I5:I7)&lt;=5),"A",IF(AND(F3="ALEVIN",MAX(I5:I7)&gt;=6),"B",IF(AND(F3="INFANTIL",MIN(I5:I7)&gt;=1,MAX(I5:I7)&lt;=6),"A",IF(AND(F3="INFANTIL",MAX(I5:I7)&gt;=7),"B",IF(AND(F3="JUVENIL",MIN(I5:I7)&gt;=1,MAX(I5:I7)&lt;=7),"A",IF(AND(F3="JUVENIL",MAX(I5:I7)&gt;=8),"B",IF(AND(F3="SENIOR",MIN(I5:I7)&gt;=1,MAX(I5:I7)&lt;=9),"A",IF(AND(F3="SENIOR",MAX(I5:I7)&gt;=10),"B")))))))))))</f>
        <v/>
      </c>
    </row>
    <row r="4" spans="1:9" ht="16.5" thickBot="1" x14ac:dyDescent="0.3">
      <c r="A4" s="27"/>
      <c r="B4" s="27" t="s">
        <v>21</v>
      </c>
      <c r="C4" s="58" t="s">
        <v>2</v>
      </c>
      <c r="D4" s="59"/>
      <c r="E4" s="59"/>
      <c r="F4" s="28" t="s">
        <v>3</v>
      </c>
      <c r="G4" s="28" t="s">
        <v>4</v>
      </c>
      <c r="H4" s="29" t="s">
        <v>5</v>
      </c>
    </row>
    <row r="5" spans="1:9" x14ac:dyDescent="0.25">
      <c r="A5" s="23" t="s">
        <v>25</v>
      </c>
      <c r="B5" s="30"/>
      <c r="C5" s="60"/>
      <c r="D5" s="61"/>
      <c r="E5" s="61"/>
      <c r="F5" s="31"/>
      <c r="G5" s="32" t="str">
        <f>IF(F5=""," ",DATEDIF(F5,$D$2,"y"))</f>
        <v xml:space="preserve"> </v>
      </c>
      <c r="H5" s="33"/>
      <c r="I5" s="45" t="str">
        <f>IF(H5="","",VLOOKUP(H5,Hoja1!$A$1:$B$13,2,FALSE))</f>
        <v/>
      </c>
    </row>
    <row r="6" spans="1:9" x14ac:dyDescent="0.25">
      <c r="A6" s="24" t="s">
        <v>26</v>
      </c>
      <c r="B6" s="34"/>
      <c r="C6" s="52"/>
      <c r="D6" s="52"/>
      <c r="E6" s="52"/>
      <c r="F6" s="1"/>
      <c r="G6" s="2" t="str">
        <f t="shared" ref="G6:G7" si="0">IF(F6=""," ",DATEDIF(F6,$D$2,"y"))</f>
        <v xml:space="preserve"> </v>
      </c>
      <c r="H6" s="4"/>
      <c r="I6" s="45" t="str">
        <f>IF(H6="","",VLOOKUP(H6,Hoja1!$A$1:$B$13,2,FALSE))</f>
        <v/>
      </c>
    </row>
    <row r="7" spans="1:9" ht="16.5" thickBot="1" x14ac:dyDescent="0.3">
      <c r="A7" s="25" t="s">
        <v>27</v>
      </c>
      <c r="B7" s="35"/>
      <c r="C7" s="53"/>
      <c r="D7" s="53"/>
      <c r="E7" s="53"/>
      <c r="F7" s="41"/>
      <c r="G7" s="3" t="str">
        <f t="shared" si="0"/>
        <v xml:space="preserve"> </v>
      </c>
      <c r="H7" s="5"/>
      <c r="I7" s="45" t="str">
        <f>IF(H7="","",VLOOKUP(H7,Hoja1!$A$1:$B$13,2,FALSE))</f>
        <v/>
      </c>
    </row>
    <row r="8" spans="1:9" ht="16.5" thickBot="1" x14ac:dyDescent="0.3"/>
    <row r="9" spans="1:9" ht="16.5" thickBot="1" x14ac:dyDescent="0.3">
      <c r="A9" s="26"/>
      <c r="C9" s="54" t="s">
        <v>1</v>
      </c>
      <c r="D9" s="55"/>
      <c r="E9" s="55"/>
      <c r="F9" s="56" t="str">
        <f>IF(OR(F11="",F12="",F13="",H11="",H12="",H13=""),"",IF(AND(MAX(G11:G13)&gt;=1,MAX(G11:G13)&lt;=5),"BENJAMIN",IF(AND(MAX(G11:G13)&gt;=6,MAX(G11:G13)&lt;=7),"BENJAMIN",IF(AND(MAX(G11:G13)&gt;=8,MAX(G11:G13)&lt;=9),"ALEVIN",IF(AND(MAX(G11:G13)&gt;=10,MAX(G11:G13)&lt;=11),"INFANTIL",IF(AND(MAX(G11:G13)&gt;=12,MAX(G11:G13)&lt;=13),"JUVENIL",IF(AND(MAX(G11:G13)&gt;=14,MAX(G11:G13)&lt;=15),"CADETE",IF(AND(MAX(G11:G13)&gt;=16,MAX(G11:G13)&lt;=99),"SENIOR","ERROR EN DATOS APORTADOS"))))))))</f>
        <v/>
      </c>
      <c r="G9" s="57"/>
      <c r="H9" s="43" t="str">
        <f>IF(F9="","",IF(AND(F9="BENJAMÍN",MIN(I11:I13)&gt;=1,MAX(I11:I13)&lt;=4),"A",IF(AND(F9="BENJAMÍN",MAX(I11:I13)&gt;=5),"B",IF(AND(F9="ALEVIN",MIN(I11:I13)&gt;=1,MAX(I11:I13)&lt;=5),"A",IF(AND(F9="ALEVIN",MAX(I11:I13)&gt;=6),"B",IF(AND(F9="INFANTIL",MIN(I11:I13)&gt;=1,MAX(I11:I13)&lt;=6),"A",IF(AND(F9="INFANTIL",MAX(I11:I13)&gt;=7),"B",IF(AND(F9="JUVENIL",MIN(I11:I13)&gt;=1,MAX(I11:I13)&lt;=7),"A",IF(AND(F9="JUVENIL",MAX(I11:I13)&gt;=8),"B",IF(AND(F9="SENIOR",MIN(I11:I13)&gt;=1,MAX(I11:I13)&lt;=9),"A",IF(AND(F9="SENIOR",MAX(I11:I13)&gt;=10),"B")))))))))))</f>
        <v/>
      </c>
    </row>
    <row r="10" spans="1:9" ht="16.5" thickBot="1" x14ac:dyDescent="0.3">
      <c r="A10" s="27"/>
      <c r="B10" s="27" t="s">
        <v>21</v>
      </c>
      <c r="C10" s="58" t="s">
        <v>2</v>
      </c>
      <c r="D10" s="59"/>
      <c r="E10" s="59"/>
      <c r="F10" s="28" t="s">
        <v>3</v>
      </c>
      <c r="G10" s="28" t="s">
        <v>4</v>
      </c>
      <c r="H10" s="29" t="s">
        <v>5</v>
      </c>
    </row>
    <row r="11" spans="1:9" x14ac:dyDescent="0.25">
      <c r="A11" s="23" t="s">
        <v>25</v>
      </c>
      <c r="B11" s="30"/>
      <c r="C11" s="60"/>
      <c r="D11" s="61"/>
      <c r="E11" s="61"/>
      <c r="F11" s="31"/>
      <c r="G11" s="32" t="str">
        <f>IF(F11=""," ",DATEDIF(F11,$D$2,"y"))</f>
        <v xml:space="preserve"> </v>
      </c>
      <c r="H11" s="33"/>
      <c r="I11" s="45" t="str">
        <f>IF(H11="","",VLOOKUP(H11,Hoja1!$A$1:$B$13,2,FALSE))</f>
        <v/>
      </c>
    </row>
    <row r="12" spans="1:9" x14ac:dyDescent="0.25">
      <c r="A12" s="24" t="s">
        <v>26</v>
      </c>
      <c r="B12" s="34"/>
      <c r="C12" s="52"/>
      <c r="D12" s="52"/>
      <c r="E12" s="52"/>
      <c r="F12" s="1"/>
      <c r="G12" s="2" t="str">
        <f t="shared" ref="G12:G13" si="1">IF(F12=""," ",DATEDIF(F12,$D$2,"y"))</f>
        <v xml:space="preserve"> </v>
      </c>
      <c r="H12" s="4"/>
      <c r="I12" s="45" t="str">
        <f>IF(H12="","",VLOOKUP(H12,Hoja1!$A$1:$B$13,2,FALSE))</f>
        <v/>
      </c>
    </row>
    <row r="13" spans="1:9" ht="16.5" thickBot="1" x14ac:dyDescent="0.3">
      <c r="A13" s="25" t="s">
        <v>27</v>
      </c>
      <c r="B13" s="35"/>
      <c r="C13" s="53"/>
      <c r="D13" s="53"/>
      <c r="E13" s="53"/>
      <c r="F13" s="41"/>
      <c r="G13" s="3" t="str">
        <f t="shared" si="1"/>
        <v xml:space="preserve"> </v>
      </c>
      <c r="H13" s="5"/>
      <c r="I13" s="45" t="str">
        <f>IF(H13="","",VLOOKUP(H13,Hoja1!$A$1:$B$13,2,FALSE))</f>
        <v/>
      </c>
    </row>
    <row r="14" spans="1:9" ht="16.5" thickBot="1" x14ac:dyDescent="0.3"/>
    <row r="15" spans="1:9" ht="16.5" thickBot="1" x14ac:dyDescent="0.3">
      <c r="A15" s="26"/>
      <c r="C15" s="54" t="s">
        <v>1</v>
      </c>
      <c r="D15" s="55"/>
      <c r="E15" s="55"/>
      <c r="F15" s="56" t="str">
        <f>IF(OR(F17="",F18="",F19="",H17="",H18="",H19=""),"",IF(AND(MAX(G17:G19)&gt;=1,MAX(G17:G19)&lt;=5),"BENJAMIN",IF(AND(MAX(G17:G19)&gt;=6,MAX(G17:G19)&lt;=7),"BENJAMIN",IF(AND(MAX(G17:G19)&gt;=8,MAX(G17:G19)&lt;=9),"ALEVIN",IF(AND(MAX(G17:G19)&gt;=10,MAX(G17:G19)&lt;=11),"INFANTIL",IF(AND(MAX(G17:G19)&gt;=12,MAX(G17:G19)&lt;=13),"JUVENIL",IF(AND(MAX(G17:G19)&gt;=14,MAX(G17:G19)&lt;=15),"CADETE",IF(AND(MAX(G17:G19)&gt;=16,MAX(G17:G19)&lt;=99),"SENIOR","ERROR EN DATOS APORTADOS"))))))))</f>
        <v/>
      </c>
      <c r="G15" s="57"/>
      <c r="H15" s="43" t="str">
        <f>IF(F15="","",IF(AND(F15="BENJAMÍN",MIN(I17:I19)&gt;=1,MAX(I17:I19)&lt;=4),"A",IF(AND(F15="BENJAMÍN",MAX(I17:I19)&gt;=5),"B",IF(AND(F15="ALEVIN",MIN(I17:I19)&gt;=1,MAX(I17:I19)&lt;=5),"A",IF(AND(F15="ALEVIN",MAX(I17:I19)&gt;=6),"B",IF(AND(F15="INFANTIL",MIN(I17:I19)&gt;=1,MAX(I17:I19)&lt;=6),"A",IF(AND(F15="INFANTIL",MAX(I17:I19)&gt;=7),"B",IF(AND(F15="JUVENIL",MIN(I17:I19)&gt;=1,MAX(I17:I19)&lt;=7),"A",IF(AND(F15="JUVENIL",MAX(I17:I19)&gt;=8),"B",IF(AND(F15="SENIOR",MIN(I17:I19)&gt;=1,MAX(I17:I19)&lt;=9),"A",IF(AND(F15="SENIOR",MAX(I17:I19)&gt;=10),"B")))))))))))</f>
        <v/>
      </c>
    </row>
    <row r="16" spans="1:9" ht="16.5" thickBot="1" x14ac:dyDescent="0.3">
      <c r="A16" s="27"/>
      <c r="B16" s="27" t="s">
        <v>21</v>
      </c>
      <c r="C16" s="58" t="s">
        <v>2</v>
      </c>
      <c r="D16" s="59"/>
      <c r="E16" s="59"/>
      <c r="F16" s="28" t="s">
        <v>3</v>
      </c>
      <c r="G16" s="28" t="s">
        <v>4</v>
      </c>
      <c r="H16" s="29" t="s">
        <v>5</v>
      </c>
    </row>
    <row r="17" spans="1:9" x14ac:dyDescent="0.25">
      <c r="A17" s="23" t="s">
        <v>25</v>
      </c>
      <c r="B17" s="30"/>
      <c r="C17" s="60"/>
      <c r="D17" s="61"/>
      <c r="E17" s="61"/>
      <c r="F17" s="31"/>
      <c r="G17" s="32" t="str">
        <f>IF(F17=""," ",DATEDIF(F17,$D$2,"y"))</f>
        <v xml:space="preserve"> </v>
      </c>
      <c r="H17" s="33"/>
      <c r="I17" s="45" t="str">
        <f>IF(H17="","",VLOOKUP(H17,Hoja1!$A$1:$B$13,2,FALSE))</f>
        <v/>
      </c>
    </row>
    <row r="18" spans="1:9" x14ac:dyDescent="0.25">
      <c r="A18" s="24" t="s">
        <v>26</v>
      </c>
      <c r="B18" s="34"/>
      <c r="C18" s="52"/>
      <c r="D18" s="52"/>
      <c r="E18" s="52"/>
      <c r="F18" s="1"/>
      <c r="G18" s="2" t="str">
        <f t="shared" ref="G18:G19" si="2">IF(F18=""," ",DATEDIF(F18,$D$2,"y"))</f>
        <v xml:space="preserve"> </v>
      </c>
      <c r="H18" s="4"/>
      <c r="I18" s="45" t="s">
        <v>32</v>
      </c>
    </row>
    <row r="19" spans="1:9" ht="16.5" thickBot="1" x14ac:dyDescent="0.3">
      <c r="A19" s="25" t="s">
        <v>27</v>
      </c>
      <c r="B19" s="35"/>
      <c r="C19" s="53"/>
      <c r="D19" s="53"/>
      <c r="E19" s="53"/>
      <c r="F19" s="41"/>
      <c r="G19" s="3" t="str">
        <f t="shared" si="2"/>
        <v xml:space="preserve"> </v>
      </c>
      <c r="H19" s="5"/>
      <c r="I19" s="45" t="str">
        <f>IF(H19="","",VLOOKUP(H19,Hoja1!$A$1:$B$13,2,FALSE))</f>
        <v/>
      </c>
    </row>
    <row r="20" spans="1:9" ht="16.5" thickBot="1" x14ac:dyDescent="0.3"/>
    <row r="21" spans="1:9" ht="16.5" thickBot="1" x14ac:dyDescent="0.3">
      <c r="A21" s="26"/>
      <c r="C21" s="54" t="s">
        <v>1</v>
      </c>
      <c r="D21" s="55"/>
      <c r="E21" s="55"/>
      <c r="F21" s="56" t="str">
        <f>IF(OR(F23="",F24="",F25="",H23="",H24="",H25=""),"",IF(AND(MAX(G23:G25)&gt;=1,MAX(G23:G25)&lt;=5),"BENJAMIN",IF(AND(MAX(G23:G25)&gt;=6,MAX(G23:G25)&lt;=7),"BENJAMIN",IF(AND(MAX(G23:G25)&gt;=8,MAX(G23:G25)&lt;=9),"ALEVIN",IF(AND(MAX(G23:G25)&gt;=10,MAX(G23:G25)&lt;=11),"INFANTIL",IF(AND(MAX(G23:G25)&gt;=12,MAX(G23:G25)&lt;=13),"JUVENIL",IF(AND(MAX(G23:G25)&gt;=14,MAX(G23:G25)&lt;=15),"CADETE",IF(AND(MAX(G23:G25)&gt;=16,MAX(G23:G25)&lt;=99),"SENIOR","ERROR EN DATOS APORTADOS"))))))))</f>
        <v/>
      </c>
      <c r="G21" s="57"/>
      <c r="H21" s="43" t="str">
        <f>IF(F21="","",IF(AND(F21="BENJAMÍN",MIN(I23:I25)&gt;=1,MAX(I23:I25)&lt;=4),"A",IF(AND(F21="BENJAMÍN",MAX(I23:I25)&gt;=5),"B",IF(AND(F21="ALEVIN",MIN(I23:I25)&gt;=1,MAX(I23:I25)&lt;=5),"A",IF(AND(F21="ALEVIN",MAX(I23:I25)&gt;=6),"B",IF(AND(F21="INFANTIL",MIN(I23:I25)&gt;=1,MAX(I23:I25)&lt;=6),"A",IF(AND(F21="INFANTIL",MAX(I23:I25)&gt;=7),"B",IF(AND(F21="JUVENIL",MIN(I23:I25)&gt;=1,MAX(I23:I25)&lt;=7),"A",IF(AND(F21="JUVENIL",MAX(I23:I25)&gt;=8),"B",IF(AND(F21="SENIOR",MIN(I23:I25)&gt;=1,MAX(I23:I25)&lt;=9),"A",IF(AND(F21="SENIOR",MAX(I23:I25)&gt;=10),"B")))))))))))</f>
        <v/>
      </c>
    </row>
    <row r="22" spans="1:9" ht="16.5" thickBot="1" x14ac:dyDescent="0.3">
      <c r="A22" s="27"/>
      <c r="B22" s="27" t="s">
        <v>21</v>
      </c>
      <c r="C22" s="58" t="s">
        <v>2</v>
      </c>
      <c r="D22" s="59"/>
      <c r="E22" s="59"/>
      <c r="F22" s="28" t="s">
        <v>3</v>
      </c>
      <c r="G22" s="28" t="s">
        <v>4</v>
      </c>
      <c r="H22" s="29" t="s">
        <v>5</v>
      </c>
    </row>
    <row r="23" spans="1:9" x14ac:dyDescent="0.25">
      <c r="A23" s="23" t="s">
        <v>25</v>
      </c>
      <c r="B23" s="30"/>
      <c r="C23" s="60"/>
      <c r="D23" s="61"/>
      <c r="E23" s="61"/>
      <c r="F23" s="31"/>
      <c r="G23" s="32" t="str">
        <f>IF(F23=""," ",DATEDIF(F23,$D$2,"y"))</f>
        <v xml:space="preserve"> </v>
      </c>
      <c r="H23" s="33"/>
      <c r="I23" s="45" t="str">
        <f>IF(H23="","",VLOOKUP(H23,Hoja1!$A$1:$B$13,2,FALSE))</f>
        <v/>
      </c>
    </row>
    <row r="24" spans="1:9" x14ac:dyDescent="0.25">
      <c r="A24" s="24" t="s">
        <v>26</v>
      </c>
      <c r="B24" s="34"/>
      <c r="C24" s="52"/>
      <c r="D24" s="52"/>
      <c r="E24" s="52"/>
      <c r="F24" s="1"/>
      <c r="G24" s="2" t="str">
        <f t="shared" ref="G24:G25" si="3">IF(F24=""," ",DATEDIF(F24,$D$2,"y"))</f>
        <v xml:space="preserve"> </v>
      </c>
      <c r="H24" s="4"/>
      <c r="I24" s="45" t="str">
        <f>IF(H24="","",VLOOKUP(H24,Hoja1!$A$1:$B$13,2,FALSE))</f>
        <v/>
      </c>
    </row>
    <row r="25" spans="1:9" ht="16.5" thickBot="1" x14ac:dyDescent="0.3">
      <c r="A25" s="25" t="s">
        <v>27</v>
      </c>
      <c r="B25" s="35"/>
      <c r="C25" s="53"/>
      <c r="D25" s="53"/>
      <c r="E25" s="53"/>
      <c r="F25" s="41"/>
      <c r="G25" s="3" t="str">
        <f t="shared" si="3"/>
        <v xml:space="preserve"> </v>
      </c>
      <c r="H25" s="5"/>
      <c r="I25" s="45" t="str">
        <f>IF(H25="","",VLOOKUP(H25,Hoja1!$A$1:$B$13,2,FALSE))</f>
        <v/>
      </c>
    </row>
    <row r="26" spans="1:9" ht="16.5" thickBot="1" x14ac:dyDescent="0.3"/>
    <row r="27" spans="1:9" ht="16.5" thickBot="1" x14ac:dyDescent="0.3">
      <c r="A27" s="26"/>
      <c r="C27" s="54" t="s">
        <v>1</v>
      </c>
      <c r="D27" s="55"/>
      <c r="E27" s="55"/>
      <c r="F27" s="56" t="str">
        <f>IF(OR(F29="",F30="",F31="",H29="",H30="",H31=""),"",IF(AND(MAX(G29:G31)&gt;=1,MAX(G29:G31)&lt;=5),"BENJAMIN",IF(AND(MAX(G29:G31)&gt;=6,MAX(G29:G31)&lt;=7),"BENJAMIN",IF(AND(MAX(G29:G31)&gt;=8,MAX(G29:G31)&lt;=9),"ALEVIN",IF(AND(MAX(G29:G31)&gt;=10,MAX(G29:G31)&lt;=11),"INFANTIL",IF(AND(MAX(G29:G31)&gt;=12,MAX(G29:G31)&lt;=13),"JUVENIL",IF(AND(MAX(G29:G31)&gt;=14,MAX(G29:G31)&lt;=15),"CADETE",IF(AND(MAX(G29:G31)&gt;=16,MAX(G29:G31)&lt;=99),"SENIOR","ERROR EN DATOS APORTADOS"))))))))</f>
        <v/>
      </c>
      <c r="G27" s="57"/>
      <c r="H27" s="43" t="str">
        <f>IF(F27="","",IF(AND(F27="BENJAMÍN",MIN(I29:I31)&gt;=1,MAX(I29:I31)&lt;=4),"A",IF(AND(F27="BENJAMÍN",MAX(I29:I31)&gt;=5),"B",IF(AND(F27="ALEVIN",MIN(I29:I31)&gt;=1,MAX(I29:I31)&lt;=5),"A",IF(AND(F27="ALEVIN",MAX(I29:I31)&gt;=6),"B",IF(AND(F27="INFANTIL",MIN(I29:I31)&gt;=1,MAX(I29:I31)&lt;=6),"A",IF(AND(F27="INFANTIL",MAX(I29:I31)&gt;=7),"B",IF(AND(F27="JUVENIL",MIN(I29:I31)&gt;=1,MAX(I29:I31)&lt;=7),"A",IF(AND(F27="JUVENIL",MAX(I29:I31)&gt;=8),"B",IF(AND(F27="SENIOR",MIN(I29:I31)&gt;=1,MAX(I29:I31)&lt;=9),"A",IF(AND(F27="SENIOR",MAX(I29:I31)&gt;=10),"B")))))))))))</f>
        <v/>
      </c>
    </row>
    <row r="28" spans="1:9" ht="16.5" thickBot="1" x14ac:dyDescent="0.3">
      <c r="A28" s="27"/>
      <c r="B28" s="27" t="s">
        <v>21</v>
      </c>
      <c r="C28" s="58" t="s">
        <v>2</v>
      </c>
      <c r="D28" s="59"/>
      <c r="E28" s="59"/>
      <c r="F28" s="28" t="s">
        <v>3</v>
      </c>
      <c r="G28" s="28" t="s">
        <v>4</v>
      </c>
      <c r="H28" s="29" t="s">
        <v>5</v>
      </c>
    </row>
    <row r="29" spans="1:9" x14ac:dyDescent="0.25">
      <c r="A29" s="23" t="s">
        <v>25</v>
      </c>
      <c r="B29" s="30"/>
      <c r="C29" s="60"/>
      <c r="D29" s="61"/>
      <c r="E29" s="61"/>
      <c r="F29" s="31"/>
      <c r="G29" s="32" t="str">
        <f>IF(F29=""," ",DATEDIF(F29,$D$2,"y"))</f>
        <v xml:space="preserve"> </v>
      </c>
      <c r="H29" s="33"/>
      <c r="I29" s="45" t="str">
        <f>IF(H29="","",VLOOKUP(H29,Hoja1!$A$1:$B$13,2,FALSE))</f>
        <v/>
      </c>
    </row>
    <row r="30" spans="1:9" x14ac:dyDescent="0.25">
      <c r="A30" s="24" t="s">
        <v>26</v>
      </c>
      <c r="B30" s="34"/>
      <c r="C30" s="52"/>
      <c r="D30" s="52"/>
      <c r="E30" s="52"/>
      <c r="F30" s="1"/>
      <c r="G30" s="2" t="str">
        <f t="shared" ref="G30:G31" si="4">IF(F30=""," ",DATEDIF(F30,$D$2,"y"))</f>
        <v xml:space="preserve"> </v>
      </c>
      <c r="H30" s="4"/>
      <c r="I30" s="45" t="str">
        <f>IF(H30="","",VLOOKUP(H30,Hoja1!$A$1:$B$13,2,FALSE))</f>
        <v/>
      </c>
    </row>
    <row r="31" spans="1:9" ht="16.5" thickBot="1" x14ac:dyDescent="0.3">
      <c r="A31" s="25" t="s">
        <v>27</v>
      </c>
      <c r="B31" s="35"/>
      <c r="C31" s="53"/>
      <c r="D31" s="53"/>
      <c r="E31" s="53"/>
      <c r="F31" s="41"/>
      <c r="G31" s="3" t="str">
        <f t="shared" si="4"/>
        <v xml:space="preserve"> </v>
      </c>
      <c r="H31" s="5"/>
      <c r="I31" s="45" t="str">
        <f>IF(H31="","",VLOOKUP(H31,Hoja1!$A$1:$B$13,2,FALSE))</f>
        <v/>
      </c>
    </row>
    <row r="32" spans="1:9" ht="16.5" thickBot="1" x14ac:dyDescent="0.3"/>
    <row r="33" spans="1:9" ht="16.5" thickBot="1" x14ac:dyDescent="0.3">
      <c r="A33" s="26"/>
      <c r="C33" s="54" t="s">
        <v>1</v>
      </c>
      <c r="D33" s="55"/>
      <c r="E33" s="55"/>
      <c r="F33" s="56" t="str">
        <f>IF(OR(F35="",F36="",F37="",H35="",H36="",H37=""),"",IF(AND(MAX(G35:G37)&gt;=1,MAX(G35:G37)&lt;=5),"BENJAMIN",IF(AND(MAX(G35:G37)&gt;=6,MAX(G35:G37)&lt;=7),"BENJAMIN",IF(AND(MAX(G35:G37)&gt;=8,MAX(G35:G37)&lt;=9),"ALEVIN",IF(AND(MAX(G35:G37)&gt;=10,MAX(G35:G37)&lt;=11),"INFANTIL",IF(AND(MAX(G35:G37)&gt;=12,MAX(G35:G37)&lt;=13),"JUVENIL",IF(AND(MAX(G35:G37)&gt;=14,MAX(G35:G37)&lt;=15),"CADETE",IF(AND(MAX(G35:G37)&gt;=16,MAX(G35:G37)&lt;=99),"SENIOR","ERROR EN DATOS APORTADOS"))))))))</f>
        <v/>
      </c>
      <c r="G33" s="57"/>
      <c r="H33" s="43" t="str">
        <f>IF(F33="","",IF(AND(F33="BENJAMÍN",MIN(I35:I37)&gt;=1,MAX(I35:I37)&lt;=4),"A",IF(AND(F33="BENJAMÍN",MAX(I35:I37)&gt;=5),"B",IF(AND(F33="ALEVIN",MIN(I35:I37)&gt;=1,MAX(I35:I37)&lt;=5),"A",IF(AND(F33="ALEVIN",MAX(I35:I37)&gt;=6),"B",IF(AND(F33="INFANTIL",MIN(I35:I37)&gt;=1,MAX(I35:I37)&lt;=6),"A",IF(AND(F33="INFANTIL",MAX(I35:I37)&gt;=7),"B",IF(AND(F33="JUVENIL",MIN(I35:I37)&gt;=1,MAX(I35:I37)&lt;=7),"A",IF(AND(F33="JUVENIL",MAX(I35:I37)&gt;=8),"B",IF(AND(F33="SENIOR",MIN(I35:I37)&gt;=1,MAX(I35:I37)&lt;=9),"A",IF(AND(F33="SENIOR",MAX(I35:I37)&gt;=10),"B")))))))))))</f>
        <v/>
      </c>
    </row>
    <row r="34" spans="1:9" ht="16.5" thickBot="1" x14ac:dyDescent="0.3">
      <c r="A34" s="27"/>
      <c r="B34" s="27" t="s">
        <v>21</v>
      </c>
      <c r="C34" s="58" t="s">
        <v>2</v>
      </c>
      <c r="D34" s="59"/>
      <c r="E34" s="59"/>
      <c r="F34" s="28" t="s">
        <v>3</v>
      </c>
      <c r="G34" s="28" t="s">
        <v>4</v>
      </c>
      <c r="H34" s="29" t="s">
        <v>5</v>
      </c>
    </row>
    <row r="35" spans="1:9" x14ac:dyDescent="0.25">
      <c r="A35" s="23" t="s">
        <v>25</v>
      </c>
      <c r="B35" s="30"/>
      <c r="C35" s="60"/>
      <c r="D35" s="61"/>
      <c r="E35" s="61"/>
      <c r="F35" s="31"/>
      <c r="G35" s="32" t="str">
        <f>IF(F35=""," ",DATEDIF(F35,$D$2,"y"))</f>
        <v xml:space="preserve"> </v>
      </c>
      <c r="H35" s="33"/>
      <c r="I35" s="45" t="str">
        <f>IF(H35="","",VLOOKUP(H35,Hoja1!$A$1:$B$13,2,FALSE))</f>
        <v/>
      </c>
    </row>
    <row r="36" spans="1:9" x14ac:dyDescent="0.25">
      <c r="A36" s="24" t="s">
        <v>26</v>
      </c>
      <c r="B36" s="34"/>
      <c r="C36" s="52"/>
      <c r="D36" s="52"/>
      <c r="E36" s="52"/>
      <c r="F36" s="1"/>
      <c r="G36" s="2" t="str">
        <f t="shared" ref="G36:G37" si="5">IF(F36=""," ",DATEDIF(F36,$D$2,"y"))</f>
        <v xml:space="preserve"> </v>
      </c>
      <c r="H36" s="4"/>
      <c r="I36" s="45" t="str">
        <f>IF(H36="","",VLOOKUP(H36,Hoja1!$A$1:$B$13,2,FALSE))</f>
        <v/>
      </c>
    </row>
    <row r="37" spans="1:9" ht="16.5" thickBot="1" x14ac:dyDescent="0.3">
      <c r="A37" s="25" t="s">
        <v>27</v>
      </c>
      <c r="B37" s="35"/>
      <c r="C37" s="53"/>
      <c r="D37" s="53"/>
      <c r="E37" s="53"/>
      <c r="F37" s="41"/>
      <c r="G37" s="3" t="str">
        <f t="shared" si="5"/>
        <v xml:space="preserve"> </v>
      </c>
      <c r="H37" s="5"/>
      <c r="I37" s="45" t="str">
        <f>IF(H37="","",VLOOKUP(H37,Hoja1!$A$1:$B$13,2,FALSE))</f>
        <v/>
      </c>
    </row>
    <row r="38" spans="1:9" ht="16.5" thickBot="1" x14ac:dyDescent="0.3"/>
    <row r="39" spans="1:9" ht="16.5" thickBot="1" x14ac:dyDescent="0.3">
      <c r="A39" s="26"/>
      <c r="C39" s="54" t="s">
        <v>1</v>
      </c>
      <c r="D39" s="55"/>
      <c r="E39" s="55"/>
      <c r="F39" s="56" t="str">
        <f>IF(OR(F41="",F42="",F43="",H41="",H42="",H43=""),"",IF(AND(MAX(G41:G43)&gt;=1,MAX(G41:G43)&lt;=5),"BENJAMIN",IF(AND(MAX(G41:G43)&gt;=6,MAX(G41:G43)&lt;=7),"BENJAMIN",IF(AND(MAX(G41:G43)&gt;=8,MAX(G41:G43)&lt;=9),"ALEVIN",IF(AND(MAX(G41:G43)&gt;=10,MAX(G41:G43)&lt;=11),"INFANTIL",IF(AND(MAX(G41:G43)&gt;=12,MAX(G41:G43)&lt;=13),"JUVENIL",IF(AND(MAX(G41:G43)&gt;=14,MAX(G41:G43)&lt;=15),"CADETE",IF(AND(MAX(G41:G43)&gt;=16,MAX(G41:G43)&lt;=99),"SENIOR","ERROR EN DATOS APORTADOS"))))))))</f>
        <v/>
      </c>
      <c r="G39" s="57"/>
      <c r="H39" s="43" t="str">
        <f>IF(F39="","",IF(AND(F39="BENJAMÍN",MIN(I41:I43)&gt;=1,MAX(I41:I43)&lt;=4),"A",IF(AND(F39="BENJAMÍN",MAX(I41:I43)&gt;=5),"B",IF(AND(F39="ALEVIN",MIN(I41:I43)&gt;=1,MAX(I41:I43)&lt;=5),"A",IF(AND(F39="ALEVIN",MAX(I41:I43)&gt;=6),"B",IF(AND(F39="INFANTIL",MIN(I41:I43)&gt;=1,MAX(I41:I43)&lt;=6),"A",IF(AND(F39="INFANTIL",MAX(I41:I43)&gt;=7),"B",IF(AND(F39="JUVENIL",MIN(I41:I43)&gt;=1,MAX(I41:I43)&lt;=7),"A",IF(AND(F39="JUVENIL",MAX(I41:I43)&gt;=8),"B",IF(AND(F39="SENIOR",MIN(I41:I43)&gt;=1,MAX(I41:I43)&lt;=9),"A",IF(AND(F39="SENIOR",MAX(I41:I43)&gt;=10),"B")))))))))))</f>
        <v/>
      </c>
    </row>
    <row r="40" spans="1:9" ht="16.5" thickBot="1" x14ac:dyDescent="0.3">
      <c r="A40" s="27"/>
      <c r="B40" s="27" t="s">
        <v>21</v>
      </c>
      <c r="C40" s="58" t="s">
        <v>2</v>
      </c>
      <c r="D40" s="59"/>
      <c r="E40" s="59"/>
      <c r="F40" s="28" t="s">
        <v>3</v>
      </c>
      <c r="G40" s="28" t="s">
        <v>4</v>
      </c>
      <c r="H40" s="29" t="s">
        <v>5</v>
      </c>
      <c r="I40" s="46"/>
    </row>
    <row r="41" spans="1:9" x14ac:dyDescent="0.25">
      <c r="A41" s="23" t="s">
        <v>25</v>
      </c>
      <c r="B41" s="30"/>
      <c r="C41" s="60"/>
      <c r="D41" s="61"/>
      <c r="E41" s="61"/>
      <c r="F41" s="31"/>
      <c r="G41" s="32" t="str">
        <f>IF(F41=""," ",DATEDIF(F41,$D$2,"y"))</f>
        <v xml:space="preserve"> </v>
      </c>
      <c r="H41" s="33"/>
      <c r="I41" s="45" t="str">
        <f>IF(H41="","",VLOOKUP(H41,Hoja1!$A$1:$B$13,2,FALSE))</f>
        <v/>
      </c>
    </row>
    <row r="42" spans="1:9" x14ac:dyDescent="0.25">
      <c r="A42" s="24" t="s">
        <v>26</v>
      </c>
      <c r="B42" s="34"/>
      <c r="C42" s="52"/>
      <c r="D42" s="52"/>
      <c r="E42" s="52"/>
      <c r="F42" s="1"/>
      <c r="G42" s="2" t="str">
        <f t="shared" ref="G42:G43" si="6">IF(F42=""," ",DATEDIF(F42,$D$2,"y"))</f>
        <v xml:space="preserve"> </v>
      </c>
      <c r="H42" s="4"/>
      <c r="I42" s="45" t="str">
        <f>IF(H42="","",VLOOKUP(H42,Hoja1!$A$1:$B$13,2,FALSE))</f>
        <v/>
      </c>
    </row>
    <row r="43" spans="1:9" ht="16.5" thickBot="1" x14ac:dyDescent="0.3">
      <c r="A43" s="25" t="s">
        <v>27</v>
      </c>
      <c r="B43" s="35"/>
      <c r="C43" s="53"/>
      <c r="D43" s="53"/>
      <c r="E43" s="53"/>
      <c r="F43" s="41"/>
      <c r="G43" s="3" t="str">
        <f t="shared" si="6"/>
        <v xml:space="preserve"> </v>
      </c>
      <c r="H43" s="5"/>
      <c r="I43" s="45" t="str">
        <f>IF(H43="","",VLOOKUP(H43,Hoja1!$A$1:$B$13,2,FALSE))</f>
        <v/>
      </c>
    </row>
    <row r="44" spans="1:9" ht="16.5" thickBot="1" x14ac:dyDescent="0.3">
      <c r="A44" s="26"/>
      <c r="C44" s="54" t="s">
        <v>1</v>
      </c>
      <c r="D44" s="55"/>
      <c r="E44" s="55"/>
      <c r="F44" s="56" t="str">
        <f>IF(OR(F46="",F47="",F48="",H46="",H47="",H48=""),"",IF(AND(MAX(G46:G48)&gt;=1,MAX(G46:G48)&lt;=5),"BENJAMIN",IF(AND(MAX(G46:G48)&gt;=6,MAX(G46:G48)&lt;=7),"BENJAMIN",IF(AND(MAX(G46:G48)&gt;=8,MAX(G46:G48)&lt;=9),"ALEVIN",IF(AND(MAX(G46:G48)&gt;=10,MAX(G46:G48)&lt;=11),"INFANTIL",IF(AND(MAX(G46:G48)&gt;=12,MAX(G46:G48)&lt;=13),"JUVENIL",IF(AND(MAX(G46:G48)&gt;=14,MAX(G46:G48)&lt;=15),"CADETE",IF(AND(MAX(G46:G48)&gt;=16,MAX(G46:G48)&lt;=99),"SENIOR","ERROR EN DATOS APORTADOS"))))))))</f>
        <v/>
      </c>
      <c r="G44" s="57"/>
      <c r="H44" s="43" t="str">
        <f>IF(F44="","",IF(AND(F44="BENJAMÍN",MIN(I46:I48)&gt;=1,MAX(I46:I48)&lt;=4),"A",IF(AND(F44="BENJAMÍN",MAX(I46:I48)&gt;=5),"B",IF(AND(F44="ALEVIN",MIN(I46:I48)&gt;=1,MAX(I46:I48)&lt;=5),"A",IF(AND(F44="ALEVIN",MAX(I46:I48)&gt;=6),"B",IF(AND(F44="INFANTIL",MIN(I46:I48)&gt;=1,MAX(I46:I48)&lt;=6),"A",IF(AND(F44="INFANTIL",MAX(I46:I48)&gt;=7),"B",IF(AND(F44="JUVENIL",MIN(I46:I48)&gt;=1,MAX(I46:I48)&lt;=7),"A",IF(AND(F44="JUVENIL",MAX(I46:I48)&gt;=8),"B",IF(AND(F44="SENIOR",MIN(I46:I48)&gt;=1,MAX(I46:I48)&lt;=9),"A",IF(AND(F44="SENIOR",MAX(I46:I48)&gt;=10),"B")))))))))))</f>
        <v/>
      </c>
    </row>
    <row r="45" spans="1:9" ht="16.5" thickBot="1" x14ac:dyDescent="0.3">
      <c r="A45" s="27"/>
      <c r="B45" s="27" t="s">
        <v>21</v>
      </c>
      <c r="C45" s="58" t="s">
        <v>2</v>
      </c>
      <c r="D45" s="59"/>
      <c r="E45" s="59"/>
      <c r="F45" s="47" t="s">
        <v>3</v>
      </c>
      <c r="G45" s="47" t="s">
        <v>4</v>
      </c>
      <c r="H45" s="29" t="s">
        <v>5</v>
      </c>
    </row>
    <row r="46" spans="1:9" x14ac:dyDescent="0.25">
      <c r="A46" s="23" t="s">
        <v>25</v>
      </c>
      <c r="B46" s="30"/>
      <c r="C46" s="60"/>
      <c r="D46" s="61"/>
      <c r="E46" s="61"/>
      <c r="F46" s="31"/>
      <c r="G46" s="32" t="str">
        <f>IF(F46=""," ",DATEDIF(F46,$D$2,"y"))</f>
        <v xml:space="preserve"> </v>
      </c>
      <c r="H46" s="33"/>
    </row>
    <row r="47" spans="1:9" x14ac:dyDescent="0.25">
      <c r="A47" s="24" t="s">
        <v>26</v>
      </c>
      <c r="B47" s="34"/>
      <c r="C47" s="52"/>
      <c r="D47" s="52"/>
      <c r="E47" s="52"/>
      <c r="F47" s="1"/>
      <c r="G47" s="2" t="str">
        <f t="shared" ref="G47:G48" si="7">IF(F47=""," ",DATEDIF(F47,$D$2,"y"))</f>
        <v xml:space="preserve"> </v>
      </c>
      <c r="H47" s="4"/>
    </row>
    <row r="48" spans="1:9" ht="16.5" thickBot="1" x14ac:dyDescent="0.3">
      <c r="A48" s="25" t="s">
        <v>27</v>
      </c>
      <c r="B48" s="35"/>
      <c r="C48" s="53"/>
      <c r="D48" s="53"/>
      <c r="E48" s="53"/>
      <c r="F48" s="41"/>
      <c r="G48" s="3" t="str">
        <f t="shared" si="7"/>
        <v xml:space="preserve"> </v>
      </c>
      <c r="H48" s="5"/>
    </row>
    <row r="49" spans="1:8" ht="16.5" thickBot="1" x14ac:dyDescent="0.3"/>
    <row r="50" spans="1:8" ht="16.5" thickBot="1" x14ac:dyDescent="0.3">
      <c r="A50" s="26"/>
      <c r="C50" s="54" t="s">
        <v>1</v>
      </c>
      <c r="D50" s="55"/>
      <c r="E50" s="55"/>
      <c r="F50" s="56" t="str">
        <f>IF(OR(F52="",F53="",F54="",H52="",H53="",H54=""),"",IF(AND(MAX(G52:G54)&gt;=1,MAX(G52:G54)&lt;=5),"BENJAMIN",IF(AND(MAX(G52:G54)&gt;=6,MAX(G52:G54)&lt;=7),"BENJAMIN",IF(AND(MAX(G52:G54)&gt;=8,MAX(G52:G54)&lt;=9),"ALEVIN",IF(AND(MAX(G52:G54)&gt;=10,MAX(G52:G54)&lt;=11),"INFANTIL",IF(AND(MAX(G52:G54)&gt;=12,MAX(G52:G54)&lt;=13),"JUVENIL",IF(AND(MAX(G52:G54)&gt;=14,MAX(G52:G54)&lt;=15),"CADETE",IF(AND(MAX(G52:G54)&gt;=16,MAX(G52:G54)&lt;=99),"SENIOR","ERROR EN DATOS APORTADOS"))))))))</f>
        <v/>
      </c>
      <c r="G50" s="57"/>
      <c r="H50" s="43" t="str">
        <f>IF(F50="","",IF(AND(F50="BENJAMÍN",MIN(I52:I54)&gt;=1,MAX(I52:I54)&lt;=4),"A",IF(AND(F50="BENJAMÍN",MAX(I52:I54)&gt;=5),"B",IF(AND(F50="ALEVIN",MIN(I52:I54)&gt;=1,MAX(I52:I54)&lt;=5),"A",IF(AND(F50="ALEVIN",MAX(I52:I54)&gt;=6),"B",IF(AND(F50="INFANTIL",MIN(I52:I54)&gt;=1,MAX(I52:I54)&lt;=6),"A",IF(AND(F50="INFANTIL",MAX(I52:I54)&gt;=7),"B",IF(AND(F50="JUVENIL",MIN(I52:I54)&gt;=1,MAX(I52:I54)&lt;=7),"A",IF(AND(F50="JUVENIL",MAX(I52:I54)&gt;=8),"B",IF(AND(F50="SENIOR",MIN(I52:I54)&gt;=1,MAX(I52:I54)&lt;=9),"A",IF(AND(F50="SENIOR",MAX(I52:I54)&gt;=10),"B")))))))))))</f>
        <v/>
      </c>
    </row>
    <row r="51" spans="1:8" ht="16.5" thickBot="1" x14ac:dyDescent="0.3">
      <c r="A51" s="27"/>
      <c r="B51" s="27" t="s">
        <v>21</v>
      </c>
      <c r="C51" s="58" t="s">
        <v>2</v>
      </c>
      <c r="D51" s="59"/>
      <c r="E51" s="59"/>
      <c r="F51" s="47" t="s">
        <v>3</v>
      </c>
      <c r="G51" s="47" t="s">
        <v>4</v>
      </c>
      <c r="H51" s="29" t="s">
        <v>5</v>
      </c>
    </row>
    <row r="52" spans="1:8" x14ac:dyDescent="0.25">
      <c r="A52" s="23" t="s">
        <v>25</v>
      </c>
      <c r="B52" s="30"/>
      <c r="C52" s="60"/>
      <c r="D52" s="61"/>
      <c r="E52" s="61"/>
      <c r="F52" s="31"/>
      <c r="G52" s="32" t="str">
        <f>IF(F52=""," ",DATEDIF(F52,$D$2,"y"))</f>
        <v xml:space="preserve"> </v>
      </c>
      <c r="H52" s="33"/>
    </row>
    <row r="53" spans="1:8" x14ac:dyDescent="0.25">
      <c r="A53" s="24" t="s">
        <v>26</v>
      </c>
      <c r="B53" s="34"/>
      <c r="C53" s="52"/>
      <c r="D53" s="52"/>
      <c r="E53" s="52"/>
      <c r="F53" s="1"/>
      <c r="G53" s="2" t="str">
        <f t="shared" ref="G53:G54" si="8">IF(F53=""," ",DATEDIF(F53,$D$2,"y"))</f>
        <v xml:space="preserve"> </v>
      </c>
      <c r="H53" s="4"/>
    </row>
    <row r="54" spans="1:8" ht="16.5" thickBot="1" x14ac:dyDescent="0.3">
      <c r="A54" s="25" t="s">
        <v>27</v>
      </c>
      <c r="B54" s="35"/>
      <c r="C54" s="53"/>
      <c r="D54" s="53"/>
      <c r="E54" s="53"/>
      <c r="F54" s="41"/>
      <c r="G54" s="3" t="str">
        <f t="shared" si="8"/>
        <v xml:space="preserve"> </v>
      </c>
      <c r="H54" s="5"/>
    </row>
    <row r="55" spans="1:8" ht="16.5" thickBot="1" x14ac:dyDescent="0.3"/>
    <row r="56" spans="1:8" ht="16.5" thickBot="1" x14ac:dyDescent="0.3">
      <c r="A56" s="26"/>
      <c r="C56" s="54" t="s">
        <v>1</v>
      </c>
      <c r="D56" s="55"/>
      <c r="E56" s="55"/>
      <c r="F56" s="56" t="str">
        <f>IF(OR(F58="",F59="",F60="",H58="",H59="",H60=""),"",IF(AND(MAX(G58:G60)&gt;=1,MAX(G58:G60)&lt;=5),"BENJAMIN",IF(AND(MAX(G58:G60)&gt;=6,MAX(G58:G60)&lt;=7),"BENJAMIN",IF(AND(MAX(G58:G60)&gt;=8,MAX(G58:G60)&lt;=9),"ALEVIN",IF(AND(MAX(G58:G60)&gt;=10,MAX(G58:G60)&lt;=11),"INFANTIL",IF(AND(MAX(G58:G60)&gt;=12,MAX(G58:G60)&lt;=13),"JUVENIL",IF(AND(MAX(G58:G60)&gt;=14,MAX(G58:G60)&lt;=15),"CADETE",IF(AND(MAX(G58:G60)&gt;=16,MAX(G58:G60)&lt;=99),"SENIOR","ERROR EN DATOS APORTADOS"))))))))</f>
        <v/>
      </c>
      <c r="G56" s="57"/>
      <c r="H56" s="43" t="str">
        <f>IF(F56="","",IF(AND(F56="BENJAMÍN",MIN(I58:I60)&gt;=1,MAX(I58:I60)&lt;=4),"A",IF(AND(F56="BENJAMÍN",MAX(I58:I60)&gt;=5),"B",IF(AND(F56="ALEVIN",MIN(I58:I60)&gt;=1,MAX(I58:I60)&lt;=5),"A",IF(AND(F56="ALEVIN",MAX(I58:I60)&gt;=6),"B",IF(AND(F56="INFANTIL",MIN(I58:I60)&gt;=1,MAX(I58:I60)&lt;=6),"A",IF(AND(F56="INFANTIL",MAX(I58:I60)&gt;=7),"B",IF(AND(F56="JUVENIL",MIN(I58:I60)&gt;=1,MAX(I58:I60)&lt;=7),"A",IF(AND(F56="JUVENIL",MAX(I58:I60)&gt;=8),"B",IF(AND(F56="SENIOR",MIN(I58:I60)&gt;=1,MAX(I58:I60)&lt;=9),"A",IF(AND(F56="SENIOR",MAX(I58:I60)&gt;=10),"B")))))))))))</f>
        <v/>
      </c>
    </row>
    <row r="57" spans="1:8" ht="16.5" thickBot="1" x14ac:dyDescent="0.3">
      <c r="A57" s="27"/>
      <c r="B57" s="27" t="s">
        <v>21</v>
      </c>
      <c r="C57" s="58" t="s">
        <v>2</v>
      </c>
      <c r="D57" s="59"/>
      <c r="E57" s="59"/>
      <c r="F57" s="47" t="s">
        <v>3</v>
      </c>
      <c r="G57" s="47" t="s">
        <v>4</v>
      </c>
      <c r="H57" s="29" t="s">
        <v>5</v>
      </c>
    </row>
    <row r="58" spans="1:8" x14ac:dyDescent="0.25">
      <c r="A58" s="23" t="s">
        <v>25</v>
      </c>
      <c r="B58" s="30"/>
      <c r="C58" s="60"/>
      <c r="D58" s="61"/>
      <c r="E58" s="61"/>
      <c r="F58" s="31"/>
      <c r="G58" s="32" t="str">
        <f>IF(F58=""," ",DATEDIF(F58,$D$2,"y"))</f>
        <v xml:space="preserve"> </v>
      </c>
      <c r="H58" s="33"/>
    </row>
    <row r="59" spans="1:8" x14ac:dyDescent="0.25">
      <c r="A59" s="24" t="s">
        <v>26</v>
      </c>
      <c r="B59" s="34"/>
      <c r="C59" s="52"/>
      <c r="D59" s="52"/>
      <c r="E59" s="52"/>
      <c r="F59" s="1"/>
      <c r="G59" s="2" t="str">
        <f t="shared" ref="G59:G60" si="9">IF(F59=""," ",DATEDIF(F59,$D$2,"y"))</f>
        <v xml:space="preserve"> </v>
      </c>
      <c r="H59" s="4"/>
    </row>
    <row r="60" spans="1:8" ht="16.5" thickBot="1" x14ac:dyDescent="0.3">
      <c r="A60" s="25" t="s">
        <v>27</v>
      </c>
      <c r="B60" s="35"/>
      <c r="C60" s="53"/>
      <c r="D60" s="53"/>
      <c r="E60" s="53"/>
      <c r="F60" s="41"/>
      <c r="G60" s="3" t="str">
        <f t="shared" si="9"/>
        <v xml:space="preserve"> </v>
      </c>
      <c r="H60" s="5"/>
    </row>
    <row r="61" spans="1:8" ht="16.5" thickBot="1" x14ac:dyDescent="0.3"/>
    <row r="62" spans="1:8" ht="16.5" thickBot="1" x14ac:dyDescent="0.3">
      <c r="A62" s="26"/>
      <c r="C62" s="54" t="s">
        <v>1</v>
      </c>
      <c r="D62" s="55"/>
      <c r="E62" s="55"/>
      <c r="F62" s="56" t="str">
        <f>IF(OR(F64="",F65="",F66="",H64="",H65="",H66=""),"",IF(AND(MAX(G64:G66)&gt;=1,MAX(G64:G66)&lt;=5),"BENJAMIN",IF(AND(MAX(G64:G66)&gt;=6,MAX(G64:G66)&lt;=7),"BENJAMIN",IF(AND(MAX(G64:G66)&gt;=8,MAX(G64:G66)&lt;=9),"ALEVIN",IF(AND(MAX(G64:G66)&gt;=10,MAX(G64:G66)&lt;=11),"INFANTIL",IF(AND(MAX(G64:G66)&gt;=12,MAX(G64:G66)&lt;=13),"JUVENIL",IF(AND(MAX(G64:G66)&gt;=14,MAX(G64:G66)&lt;=15),"CADETE",IF(AND(MAX(G64:G66)&gt;=16,MAX(G64:G66)&lt;=99),"SENIOR","ERROR EN DATOS APORTADOS"))))))))</f>
        <v/>
      </c>
      <c r="G62" s="57"/>
      <c r="H62" s="43" t="str">
        <f>IF(F62="","",IF(AND(F62="BENJAMÍN",MIN(I64:I66)&gt;=1,MAX(I64:I66)&lt;=4),"A",IF(AND(F62="BENJAMÍN",MAX(I64:I66)&gt;=5),"B",IF(AND(F62="ALEVIN",MIN(I64:I66)&gt;=1,MAX(I64:I66)&lt;=5),"A",IF(AND(F62="ALEVIN",MAX(I64:I66)&gt;=6),"B",IF(AND(F62="INFANTIL",MIN(I64:I66)&gt;=1,MAX(I64:I66)&lt;=6),"A",IF(AND(F62="INFANTIL",MAX(I64:I66)&gt;=7),"B",IF(AND(F62="JUVENIL",MIN(I64:I66)&gt;=1,MAX(I64:I66)&lt;=7),"A",IF(AND(F62="JUVENIL",MAX(I64:I66)&gt;=8),"B",IF(AND(F62="SENIOR",MIN(I64:I66)&gt;=1,MAX(I64:I66)&lt;=9),"A",IF(AND(F62="SENIOR",MAX(I64:I66)&gt;=10),"B")))))))))))</f>
        <v/>
      </c>
    </row>
    <row r="63" spans="1:8" ht="16.5" thickBot="1" x14ac:dyDescent="0.3">
      <c r="A63" s="27"/>
      <c r="B63" s="27" t="s">
        <v>21</v>
      </c>
      <c r="C63" s="58" t="s">
        <v>2</v>
      </c>
      <c r="D63" s="59"/>
      <c r="E63" s="59"/>
      <c r="F63" s="47" t="s">
        <v>3</v>
      </c>
      <c r="G63" s="47" t="s">
        <v>4</v>
      </c>
      <c r="H63" s="29" t="s">
        <v>5</v>
      </c>
    </row>
    <row r="64" spans="1:8" x14ac:dyDescent="0.25">
      <c r="A64" s="23" t="s">
        <v>25</v>
      </c>
      <c r="B64" s="30"/>
      <c r="C64" s="60"/>
      <c r="D64" s="61"/>
      <c r="E64" s="61"/>
      <c r="F64" s="31"/>
      <c r="G64" s="32" t="str">
        <f>IF(F64=""," ",DATEDIF(F64,$D$2,"y"))</f>
        <v xml:space="preserve"> </v>
      </c>
      <c r="H64" s="33"/>
    </row>
    <row r="65" spans="1:8" x14ac:dyDescent="0.25">
      <c r="A65" s="24" t="s">
        <v>26</v>
      </c>
      <c r="B65" s="34"/>
      <c r="C65" s="52"/>
      <c r="D65" s="52"/>
      <c r="E65" s="52"/>
      <c r="F65" s="1"/>
      <c r="G65" s="2" t="str">
        <f t="shared" ref="G65:G66" si="10">IF(F65=""," ",DATEDIF(F65,$D$2,"y"))</f>
        <v xml:space="preserve"> </v>
      </c>
      <c r="H65" s="4"/>
    </row>
    <row r="66" spans="1:8" ht="16.5" thickBot="1" x14ac:dyDescent="0.3">
      <c r="A66" s="25" t="s">
        <v>27</v>
      </c>
      <c r="B66" s="35"/>
      <c r="C66" s="53"/>
      <c r="D66" s="53"/>
      <c r="E66" s="53"/>
      <c r="F66" s="41"/>
      <c r="G66" s="3" t="str">
        <f t="shared" si="10"/>
        <v xml:space="preserve"> </v>
      </c>
      <c r="H66" s="5"/>
    </row>
    <row r="67" spans="1:8" ht="16.5" thickBot="1" x14ac:dyDescent="0.3"/>
    <row r="68" spans="1:8" ht="16.5" thickBot="1" x14ac:dyDescent="0.3">
      <c r="A68" s="26"/>
      <c r="C68" s="54" t="s">
        <v>1</v>
      </c>
      <c r="D68" s="55"/>
      <c r="E68" s="55"/>
      <c r="F68" s="56" t="str">
        <f>IF(OR(F70="",F71="",F72="",H70="",H71="",H72=""),"",IF(AND(MAX(G70:G72)&gt;=1,MAX(G70:G72)&lt;=5),"BENJAMIN",IF(AND(MAX(G70:G72)&gt;=6,MAX(G70:G72)&lt;=7),"BENJAMIN",IF(AND(MAX(G70:G72)&gt;=8,MAX(G70:G72)&lt;=9),"ALEVIN",IF(AND(MAX(G70:G72)&gt;=10,MAX(G70:G72)&lt;=11),"INFANTIL",IF(AND(MAX(G70:G72)&gt;=12,MAX(G70:G72)&lt;=13),"JUVENIL",IF(AND(MAX(G70:G72)&gt;=14,MAX(G70:G72)&lt;=15),"CADETE",IF(AND(MAX(G70:G72)&gt;=16,MAX(G70:G72)&lt;=99),"SENIOR","ERROR EN DATOS APORTADOS"))))))))</f>
        <v/>
      </c>
      <c r="G68" s="57"/>
      <c r="H68" s="43" t="str">
        <f>IF(F68="","",IF(AND(F68="BENJAMÍN",MIN(I70:I72)&gt;=1,MAX(I70:I72)&lt;=4),"A",IF(AND(F68="BENJAMÍN",MAX(I70:I72)&gt;=5),"B",IF(AND(F68="ALEVIN",MIN(I70:I72)&gt;=1,MAX(I70:I72)&lt;=5),"A",IF(AND(F68="ALEVIN",MAX(I70:I72)&gt;=6),"B",IF(AND(F68="INFANTIL",MIN(I70:I72)&gt;=1,MAX(I70:I72)&lt;=6),"A",IF(AND(F68="INFANTIL",MAX(I70:I72)&gt;=7),"B",IF(AND(F68="JUVENIL",MIN(I70:I72)&gt;=1,MAX(I70:I72)&lt;=7),"A",IF(AND(F68="JUVENIL",MAX(I70:I72)&gt;=8),"B",IF(AND(F68="SENIOR",MIN(I70:I72)&gt;=1,MAX(I70:I72)&lt;=9),"A",IF(AND(F68="SENIOR",MAX(I70:I72)&gt;=10),"B")))))))))))</f>
        <v/>
      </c>
    </row>
    <row r="69" spans="1:8" ht="16.5" thickBot="1" x14ac:dyDescent="0.3">
      <c r="A69" s="27"/>
      <c r="B69" s="27" t="s">
        <v>21</v>
      </c>
      <c r="C69" s="58" t="s">
        <v>2</v>
      </c>
      <c r="D69" s="59"/>
      <c r="E69" s="59"/>
      <c r="F69" s="47" t="s">
        <v>3</v>
      </c>
      <c r="G69" s="47" t="s">
        <v>4</v>
      </c>
      <c r="H69" s="29" t="s">
        <v>5</v>
      </c>
    </row>
    <row r="70" spans="1:8" x14ac:dyDescent="0.25">
      <c r="A70" s="23" t="s">
        <v>25</v>
      </c>
      <c r="B70" s="30"/>
      <c r="C70" s="60"/>
      <c r="D70" s="61"/>
      <c r="E70" s="61"/>
      <c r="F70" s="31"/>
      <c r="G70" s="32" t="str">
        <f>IF(F70=""," ",DATEDIF(F70,$D$2,"y"))</f>
        <v xml:space="preserve"> </v>
      </c>
      <c r="H70" s="33"/>
    </row>
    <row r="71" spans="1:8" x14ac:dyDescent="0.25">
      <c r="A71" s="24" t="s">
        <v>26</v>
      </c>
      <c r="B71" s="34"/>
      <c r="C71" s="52"/>
      <c r="D71" s="52"/>
      <c r="E71" s="52"/>
      <c r="F71" s="1"/>
      <c r="G71" s="2" t="str">
        <f t="shared" ref="G71:G72" si="11">IF(F71=""," ",DATEDIF(F71,$D$2,"y"))</f>
        <v xml:space="preserve"> </v>
      </c>
      <c r="H71" s="4"/>
    </row>
    <row r="72" spans="1:8" ht="16.5" thickBot="1" x14ac:dyDescent="0.3">
      <c r="A72" s="25" t="s">
        <v>27</v>
      </c>
      <c r="B72" s="35"/>
      <c r="C72" s="53"/>
      <c r="D72" s="53"/>
      <c r="E72" s="53"/>
      <c r="F72" s="41"/>
      <c r="G72" s="3" t="str">
        <f t="shared" si="11"/>
        <v xml:space="preserve"> </v>
      </c>
      <c r="H72" s="5"/>
    </row>
    <row r="73" spans="1:8" ht="16.5" thickBot="1" x14ac:dyDescent="0.3"/>
    <row r="74" spans="1:8" ht="16.5" thickBot="1" x14ac:dyDescent="0.3">
      <c r="A74" s="26"/>
      <c r="C74" s="54" t="s">
        <v>1</v>
      </c>
      <c r="D74" s="55"/>
      <c r="E74" s="55"/>
      <c r="F74" s="56" t="str">
        <f>IF(OR(F76="",F77="",F78="",H76="",H77="",H78=""),"",IF(AND(MAX(G76:G78)&gt;=1,MAX(G76:G78)&lt;=5),"BENJAMIN",IF(AND(MAX(G76:G78)&gt;=6,MAX(G76:G78)&lt;=7),"BENJAMIN",IF(AND(MAX(G76:G78)&gt;=8,MAX(G76:G78)&lt;=9),"ALEVIN",IF(AND(MAX(G76:G78)&gt;=10,MAX(G76:G78)&lt;=11),"INFANTIL",IF(AND(MAX(G76:G78)&gt;=12,MAX(G76:G78)&lt;=13),"JUVENIL",IF(AND(MAX(G76:G78)&gt;=14,MAX(G76:G78)&lt;=15),"CADETE",IF(AND(MAX(G76:G78)&gt;=16,MAX(G76:G78)&lt;=99),"SENIOR","ERROR EN DATOS APORTADOS"))))))))</f>
        <v/>
      </c>
      <c r="G74" s="57"/>
      <c r="H74" s="43" t="str">
        <f>IF(F74="","",IF(AND(F74="BENJAMÍN",MIN(I76:I78)&gt;=1,MAX(I76:I78)&lt;=4),"A",IF(AND(F74="BENJAMÍN",MAX(I76:I78)&gt;=5),"B",IF(AND(F74="ALEVIN",MIN(I76:I78)&gt;=1,MAX(I76:I78)&lt;=5),"A",IF(AND(F74="ALEVIN",MAX(I76:I78)&gt;=6),"B",IF(AND(F74="INFANTIL",MIN(I76:I78)&gt;=1,MAX(I76:I78)&lt;=6),"A",IF(AND(F74="INFANTIL",MAX(I76:I78)&gt;=7),"B",IF(AND(F74="JUVENIL",MIN(I76:I78)&gt;=1,MAX(I76:I78)&lt;=7),"A",IF(AND(F74="JUVENIL",MAX(I76:I78)&gt;=8),"B",IF(AND(F74="SENIOR",MIN(I76:I78)&gt;=1,MAX(I76:I78)&lt;=9),"A",IF(AND(F74="SENIOR",MAX(I76:I78)&gt;=10),"B")))))))))))</f>
        <v/>
      </c>
    </row>
    <row r="75" spans="1:8" ht="16.5" thickBot="1" x14ac:dyDescent="0.3">
      <c r="A75" s="27"/>
      <c r="B75" s="27" t="s">
        <v>21</v>
      </c>
      <c r="C75" s="58" t="s">
        <v>2</v>
      </c>
      <c r="D75" s="59"/>
      <c r="E75" s="59"/>
      <c r="F75" s="47" t="s">
        <v>3</v>
      </c>
      <c r="G75" s="47" t="s">
        <v>4</v>
      </c>
      <c r="H75" s="29" t="s">
        <v>5</v>
      </c>
    </row>
    <row r="76" spans="1:8" x14ac:dyDescent="0.25">
      <c r="A76" s="23" t="s">
        <v>25</v>
      </c>
      <c r="B76" s="30"/>
      <c r="C76" s="60"/>
      <c r="D76" s="61"/>
      <c r="E76" s="61"/>
      <c r="F76" s="31"/>
      <c r="G76" s="32" t="str">
        <f>IF(F76=""," ",DATEDIF(F76,$D$2,"y"))</f>
        <v xml:space="preserve"> </v>
      </c>
      <c r="H76" s="33"/>
    </row>
    <row r="77" spans="1:8" x14ac:dyDescent="0.25">
      <c r="A77" s="24" t="s">
        <v>26</v>
      </c>
      <c r="B77" s="34"/>
      <c r="C77" s="52"/>
      <c r="D77" s="52"/>
      <c r="E77" s="52"/>
      <c r="F77" s="1"/>
      <c r="G77" s="2" t="str">
        <f t="shared" ref="G77:G78" si="12">IF(F77=""," ",DATEDIF(F77,$D$2,"y"))</f>
        <v xml:space="preserve"> </v>
      </c>
      <c r="H77" s="4"/>
    </row>
    <row r="78" spans="1:8" ht="16.5" thickBot="1" x14ac:dyDescent="0.3">
      <c r="A78" s="25" t="s">
        <v>27</v>
      </c>
      <c r="B78" s="35"/>
      <c r="C78" s="53"/>
      <c r="D78" s="53"/>
      <c r="E78" s="53"/>
      <c r="F78" s="41"/>
      <c r="G78" s="3" t="str">
        <f t="shared" si="12"/>
        <v xml:space="preserve"> </v>
      </c>
      <c r="H78" s="5"/>
    </row>
    <row r="79" spans="1:8" ht="16.5" thickBot="1" x14ac:dyDescent="0.3"/>
    <row r="80" spans="1:8" ht="16.5" thickBot="1" x14ac:dyDescent="0.3">
      <c r="A80" s="26"/>
      <c r="C80" s="54" t="s">
        <v>1</v>
      </c>
      <c r="D80" s="55"/>
      <c r="E80" s="55"/>
      <c r="F80" s="56" t="str">
        <f>IF(OR(F82="",F83="",F84="",H82="",H83="",H84=""),"",IF(AND(MAX(G82:G84)&gt;=1,MAX(G82:G84)&lt;=5),"BENJAMIN",IF(AND(MAX(G82:G84)&gt;=6,MAX(G82:G84)&lt;=7),"BENJAMIN",IF(AND(MAX(G82:G84)&gt;=8,MAX(G82:G84)&lt;=9),"ALEVIN",IF(AND(MAX(G82:G84)&gt;=10,MAX(G82:G84)&lt;=11),"INFANTIL",IF(AND(MAX(G82:G84)&gt;=12,MAX(G82:G84)&lt;=13),"JUVENIL",IF(AND(MAX(G82:G84)&gt;=14,MAX(G82:G84)&lt;=15),"CADETE",IF(AND(MAX(G82:G84)&gt;=16,MAX(G82:G84)&lt;=99),"SENIOR","ERROR EN DATOS APORTADOS"))))))))</f>
        <v/>
      </c>
      <c r="G80" s="57"/>
      <c r="H80" s="43" t="str">
        <f>IF(F80="","",IF(AND(F80="BENJAMÍN",MIN(I82:I84)&gt;=1,MAX(I82:I84)&lt;=4),"A",IF(AND(F80="BENJAMÍN",MAX(I82:I84)&gt;=5),"B",IF(AND(F80="ALEVIN",MIN(I82:I84)&gt;=1,MAX(I82:I84)&lt;=5),"A",IF(AND(F80="ALEVIN",MAX(I82:I84)&gt;=6),"B",IF(AND(F80="INFANTIL",MIN(I82:I84)&gt;=1,MAX(I82:I84)&lt;=6),"A",IF(AND(F80="INFANTIL",MAX(I82:I84)&gt;=7),"B",IF(AND(F80="JUVENIL",MIN(I82:I84)&gt;=1,MAX(I82:I84)&lt;=7),"A",IF(AND(F80="JUVENIL",MAX(I82:I84)&gt;=8),"B",IF(AND(F80="SENIOR",MIN(I82:I84)&gt;=1,MAX(I82:I84)&lt;=9),"A",IF(AND(F80="SENIOR",MAX(I82:I84)&gt;=10),"B")))))))))))</f>
        <v/>
      </c>
    </row>
    <row r="81" spans="1:8" ht="16.5" thickBot="1" x14ac:dyDescent="0.3">
      <c r="A81" s="27"/>
      <c r="B81" s="27" t="s">
        <v>21</v>
      </c>
      <c r="C81" s="58" t="s">
        <v>2</v>
      </c>
      <c r="D81" s="59"/>
      <c r="E81" s="59"/>
      <c r="F81" s="47" t="s">
        <v>3</v>
      </c>
      <c r="G81" s="47" t="s">
        <v>4</v>
      </c>
      <c r="H81" s="29" t="s">
        <v>5</v>
      </c>
    </row>
    <row r="82" spans="1:8" x14ac:dyDescent="0.25">
      <c r="A82" s="23" t="s">
        <v>25</v>
      </c>
      <c r="B82" s="30"/>
      <c r="C82" s="60"/>
      <c r="D82" s="61"/>
      <c r="E82" s="61"/>
      <c r="F82" s="31"/>
      <c r="G82" s="32" t="str">
        <f>IF(F82=""," ",DATEDIF(F82,$D$2,"y"))</f>
        <v xml:space="preserve"> </v>
      </c>
      <c r="H82" s="33"/>
    </row>
    <row r="83" spans="1:8" x14ac:dyDescent="0.25">
      <c r="A83" s="24" t="s">
        <v>26</v>
      </c>
      <c r="B83" s="34"/>
      <c r="C83" s="52"/>
      <c r="D83" s="52"/>
      <c r="E83" s="52"/>
      <c r="F83" s="1"/>
      <c r="G83" s="2" t="str">
        <f t="shared" ref="G83:G84" si="13">IF(F83=""," ",DATEDIF(F83,$D$2,"y"))</f>
        <v xml:space="preserve"> </v>
      </c>
      <c r="H83" s="4"/>
    </row>
    <row r="84" spans="1:8" ht="16.5" thickBot="1" x14ac:dyDescent="0.3">
      <c r="A84" s="25" t="s">
        <v>27</v>
      </c>
      <c r="B84" s="35"/>
      <c r="C84" s="53"/>
      <c r="D84" s="53"/>
      <c r="E84" s="53"/>
      <c r="F84" s="41"/>
      <c r="G84" s="3" t="str">
        <f t="shared" si="13"/>
        <v xml:space="preserve"> </v>
      </c>
      <c r="H84" s="5"/>
    </row>
    <row r="85" spans="1:8" ht="16.5" thickBot="1" x14ac:dyDescent="0.3">
      <c r="A85" s="26"/>
      <c r="C85" s="54" t="s">
        <v>1</v>
      </c>
      <c r="D85" s="55"/>
      <c r="E85" s="55"/>
      <c r="F85" s="56" t="str">
        <f>IF(OR(F87="",F88="",F89="",H87="",H88="",H89=""),"",IF(AND(MAX(G87:G89)&gt;=1,MAX(G87:G89)&lt;=5),"BENJAMIN",IF(AND(MAX(G87:G89)&gt;=6,MAX(G87:G89)&lt;=7),"BENJAMIN",IF(AND(MAX(G87:G89)&gt;=8,MAX(G87:G89)&lt;=9),"ALEVIN",IF(AND(MAX(G87:G89)&gt;=10,MAX(G87:G89)&lt;=11),"INFANTIL",IF(AND(MAX(G87:G89)&gt;=12,MAX(G87:G89)&lt;=13),"JUVENIL",IF(AND(MAX(G87:G89)&gt;=14,MAX(G87:G89)&lt;=15),"CADETE",IF(AND(MAX(G87:G89)&gt;=16,MAX(G87:G89)&lt;=99),"SENIOR","ERROR EN DATOS APORTADOS"))))))))</f>
        <v/>
      </c>
      <c r="G85" s="57"/>
      <c r="H85" s="43" t="str">
        <f>IF(F85="","",IF(AND(F85="BENJAMÍN",MIN(I87:I89)&gt;=1,MAX(I87:I89)&lt;=4),"A",IF(AND(F85="BENJAMÍN",MAX(I87:I89)&gt;=5),"B",IF(AND(F85="ALEVIN",MIN(I87:I89)&gt;=1,MAX(I87:I89)&lt;=5),"A",IF(AND(F85="ALEVIN",MAX(I87:I89)&gt;=6),"B",IF(AND(F85="INFANTIL",MIN(I87:I89)&gt;=1,MAX(I87:I89)&lt;=6),"A",IF(AND(F85="INFANTIL",MAX(I87:I89)&gt;=7),"B",IF(AND(F85="JUVENIL",MIN(I87:I89)&gt;=1,MAX(I87:I89)&lt;=7),"A",IF(AND(F85="JUVENIL",MAX(I87:I89)&gt;=8),"B",IF(AND(F85="SENIOR",MIN(I87:I89)&gt;=1,MAX(I87:I89)&lt;=9),"A",IF(AND(F85="SENIOR",MAX(I87:I89)&gt;=10),"B")))))))))))</f>
        <v/>
      </c>
    </row>
    <row r="86" spans="1:8" ht="16.5" thickBot="1" x14ac:dyDescent="0.3">
      <c r="A86" s="27"/>
      <c r="B86" s="27" t="s">
        <v>21</v>
      </c>
      <c r="C86" s="58" t="s">
        <v>2</v>
      </c>
      <c r="D86" s="59"/>
      <c r="E86" s="59"/>
      <c r="F86" s="47" t="s">
        <v>3</v>
      </c>
      <c r="G86" s="47" t="s">
        <v>4</v>
      </c>
      <c r="H86" s="29" t="s">
        <v>5</v>
      </c>
    </row>
    <row r="87" spans="1:8" x14ac:dyDescent="0.25">
      <c r="A87" s="23" t="s">
        <v>25</v>
      </c>
      <c r="B87" s="30"/>
      <c r="C87" s="60"/>
      <c r="D87" s="61"/>
      <c r="E87" s="61"/>
      <c r="F87" s="31"/>
      <c r="G87" s="32" t="str">
        <f>IF(F87=""," ",DATEDIF(F87,$D$2,"y"))</f>
        <v xml:space="preserve"> </v>
      </c>
      <c r="H87" s="33"/>
    </row>
    <row r="88" spans="1:8" x14ac:dyDescent="0.25">
      <c r="A88" s="24" t="s">
        <v>26</v>
      </c>
      <c r="B88" s="34"/>
      <c r="C88" s="52"/>
      <c r="D88" s="52"/>
      <c r="E88" s="52"/>
      <c r="F88" s="1"/>
      <c r="G88" s="2" t="str">
        <f t="shared" ref="G88:G89" si="14">IF(F88=""," ",DATEDIF(F88,$D$2,"y"))</f>
        <v xml:space="preserve"> </v>
      </c>
      <c r="H88" s="4"/>
    </row>
    <row r="89" spans="1:8" ht="16.5" thickBot="1" x14ac:dyDescent="0.3">
      <c r="A89" s="25" t="s">
        <v>27</v>
      </c>
      <c r="B89" s="35"/>
      <c r="C89" s="53"/>
      <c r="D89" s="53"/>
      <c r="E89" s="53"/>
      <c r="F89" s="41"/>
      <c r="G89" s="3" t="str">
        <f t="shared" si="14"/>
        <v xml:space="preserve"> </v>
      </c>
      <c r="H89" s="5"/>
    </row>
    <row r="90" spans="1:8" ht="16.5" thickBot="1" x14ac:dyDescent="0.3"/>
    <row r="91" spans="1:8" ht="16.5" thickBot="1" x14ac:dyDescent="0.3">
      <c r="A91" s="26"/>
      <c r="C91" s="54" t="s">
        <v>1</v>
      </c>
      <c r="D91" s="55"/>
      <c r="E91" s="55"/>
      <c r="F91" s="56" t="str">
        <f>IF(OR(F93="",F94="",F95="",H93="",H94="",H95=""),"",IF(AND(MAX(G93:G95)&gt;=1,MAX(G93:G95)&lt;=5),"BENJAMIN",IF(AND(MAX(G93:G95)&gt;=6,MAX(G93:G95)&lt;=7),"BENJAMIN",IF(AND(MAX(G93:G95)&gt;=8,MAX(G93:G95)&lt;=9),"ALEVIN",IF(AND(MAX(G93:G95)&gt;=10,MAX(G93:G95)&lt;=11),"INFANTIL",IF(AND(MAX(G93:G95)&gt;=12,MAX(G93:G95)&lt;=13),"JUVENIL",IF(AND(MAX(G93:G95)&gt;=14,MAX(G93:G95)&lt;=15),"CADETE",IF(AND(MAX(G93:G95)&gt;=16,MAX(G93:G95)&lt;=99),"SENIOR","ERROR EN DATOS APORTADOS"))))))))</f>
        <v/>
      </c>
      <c r="G91" s="57"/>
      <c r="H91" s="43" t="str">
        <f>IF(F91="","",IF(AND(F91="BENJAMÍN",MIN(I93:I95)&gt;=1,MAX(I93:I95)&lt;=4),"A",IF(AND(F91="BENJAMÍN",MAX(I93:I95)&gt;=5),"B",IF(AND(F91="ALEVIN",MIN(I93:I95)&gt;=1,MAX(I93:I95)&lt;=5),"A",IF(AND(F91="ALEVIN",MAX(I93:I95)&gt;=6),"B",IF(AND(F91="INFANTIL",MIN(I93:I95)&gt;=1,MAX(I93:I95)&lt;=6),"A",IF(AND(F91="INFANTIL",MAX(I93:I95)&gt;=7),"B",IF(AND(F91="JUVENIL",MIN(I93:I95)&gt;=1,MAX(I93:I95)&lt;=7),"A",IF(AND(F91="JUVENIL",MAX(I93:I95)&gt;=8),"B",IF(AND(F91="SENIOR",MIN(I93:I95)&gt;=1,MAX(I93:I95)&lt;=9),"A",IF(AND(F91="SENIOR",MAX(I93:I95)&gt;=10),"B")))))))))))</f>
        <v/>
      </c>
    </row>
    <row r="92" spans="1:8" ht="16.5" thickBot="1" x14ac:dyDescent="0.3">
      <c r="A92" s="27"/>
      <c r="B92" s="27" t="s">
        <v>21</v>
      </c>
      <c r="C92" s="58" t="s">
        <v>2</v>
      </c>
      <c r="D92" s="59"/>
      <c r="E92" s="59"/>
      <c r="F92" s="47" t="s">
        <v>3</v>
      </c>
      <c r="G92" s="47" t="s">
        <v>4</v>
      </c>
      <c r="H92" s="29" t="s">
        <v>5</v>
      </c>
    </row>
    <row r="93" spans="1:8" x14ac:dyDescent="0.25">
      <c r="A93" s="23" t="s">
        <v>25</v>
      </c>
      <c r="B93" s="30"/>
      <c r="C93" s="60"/>
      <c r="D93" s="61"/>
      <c r="E93" s="61"/>
      <c r="F93" s="31"/>
      <c r="G93" s="32" t="str">
        <f>IF(F93=""," ",DATEDIF(F93,$D$2,"y"))</f>
        <v xml:space="preserve"> </v>
      </c>
      <c r="H93" s="33"/>
    </row>
    <row r="94" spans="1:8" x14ac:dyDescent="0.25">
      <c r="A94" s="24" t="s">
        <v>26</v>
      </c>
      <c r="B94" s="34"/>
      <c r="C94" s="52"/>
      <c r="D94" s="52"/>
      <c r="E94" s="52"/>
      <c r="F94" s="1"/>
      <c r="G94" s="2" t="str">
        <f t="shared" ref="G94:G95" si="15">IF(F94=""," ",DATEDIF(F94,$D$2,"y"))</f>
        <v xml:space="preserve"> </v>
      </c>
      <c r="H94" s="4"/>
    </row>
    <row r="95" spans="1:8" ht="16.5" thickBot="1" x14ac:dyDescent="0.3">
      <c r="A95" s="25" t="s">
        <v>27</v>
      </c>
      <c r="B95" s="35"/>
      <c r="C95" s="53"/>
      <c r="D95" s="53"/>
      <c r="E95" s="53"/>
      <c r="F95" s="41"/>
      <c r="G95" s="3" t="str">
        <f t="shared" si="15"/>
        <v xml:space="preserve"> </v>
      </c>
      <c r="H95" s="5"/>
    </row>
    <row r="96" spans="1:8" ht="16.5" thickBot="1" x14ac:dyDescent="0.3"/>
    <row r="97" spans="1:8" ht="16.5" thickBot="1" x14ac:dyDescent="0.3">
      <c r="A97" s="26"/>
      <c r="C97" s="54" t="s">
        <v>1</v>
      </c>
      <c r="D97" s="55"/>
      <c r="E97" s="55"/>
      <c r="F97" s="56" t="str">
        <f>IF(OR(F99="",F100="",F101="",H99="",H100="",H101=""),"",IF(AND(MAX(G99:G101)&gt;=1,MAX(G99:G101)&lt;=5),"BENJAMIN",IF(AND(MAX(G99:G101)&gt;=6,MAX(G99:G101)&lt;=7),"BENJAMIN",IF(AND(MAX(G99:G101)&gt;=8,MAX(G99:G101)&lt;=9),"ALEVIN",IF(AND(MAX(G99:G101)&gt;=10,MAX(G99:G101)&lt;=11),"INFANTIL",IF(AND(MAX(G99:G101)&gt;=12,MAX(G99:G101)&lt;=13),"JUVENIL",IF(AND(MAX(G99:G101)&gt;=14,MAX(G99:G101)&lt;=15),"CADETE",IF(AND(MAX(G99:G101)&gt;=16,MAX(G99:G101)&lt;=99),"SENIOR","ERROR EN DATOS APORTADOS"))))))))</f>
        <v/>
      </c>
      <c r="G97" s="57"/>
      <c r="H97" s="43" t="str">
        <f>IF(F97="","",IF(AND(F97="BENJAMÍN",MIN(I99:I101)&gt;=1,MAX(I99:I101)&lt;=4),"A",IF(AND(F97="BENJAMÍN",MAX(I99:I101)&gt;=5),"B",IF(AND(F97="ALEVIN",MIN(I99:I101)&gt;=1,MAX(I99:I101)&lt;=5),"A",IF(AND(F97="ALEVIN",MAX(I99:I101)&gt;=6),"B",IF(AND(F97="INFANTIL",MIN(I99:I101)&gt;=1,MAX(I99:I101)&lt;=6),"A",IF(AND(F97="INFANTIL",MAX(I99:I101)&gt;=7),"B",IF(AND(F97="JUVENIL",MIN(I99:I101)&gt;=1,MAX(I99:I101)&lt;=7),"A",IF(AND(F97="JUVENIL",MAX(I99:I101)&gt;=8),"B",IF(AND(F97="SENIOR",MIN(I99:I101)&gt;=1,MAX(I99:I101)&lt;=9),"A",IF(AND(F97="SENIOR",MAX(I99:I101)&gt;=10),"B")))))))))))</f>
        <v/>
      </c>
    </row>
    <row r="98" spans="1:8" ht="16.5" thickBot="1" x14ac:dyDescent="0.3">
      <c r="A98" s="27"/>
      <c r="B98" s="27" t="s">
        <v>21</v>
      </c>
      <c r="C98" s="58" t="s">
        <v>2</v>
      </c>
      <c r="D98" s="59"/>
      <c r="E98" s="59"/>
      <c r="F98" s="47" t="s">
        <v>3</v>
      </c>
      <c r="G98" s="47" t="s">
        <v>4</v>
      </c>
      <c r="H98" s="29" t="s">
        <v>5</v>
      </c>
    </row>
    <row r="99" spans="1:8" x14ac:dyDescent="0.25">
      <c r="A99" s="23" t="s">
        <v>25</v>
      </c>
      <c r="B99" s="30"/>
      <c r="C99" s="60"/>
      <c r="D99" s="61"/>
      <c r="E99" s="61"/>
      <c r="F99" s="31"/>
      <c r="G99" s="32" t="str">
        <f>IF(F99=""," ",DATEDIF(F99,$D$2,"y"))</f>
        <v xml:space="preserve"> </v>
      </c>
      <c r="H99" s="33"/>
    </row>
    <row r="100" spans="1:8" x14ac:dyDescent="0.25">
      <c r="A100" s="24" t="s">
        <v>26</v>
      </c>
      <c r="B100" s="34"/>
      <c r="C100" s="52"/>
      <c r="D100" s="52"/>
      <c r="E100" s="52"/>
      <c r="F100" s="1"/>
      <c r="G100" s="2" t="str">
        <f t="shared" ref="G100:G101" si="16">IF(F100=""," ",DATEDIF(F100,$D$2,"y"))</f>
        <v xml:space="preserve"> </v>
      </c>
      <c r="H100" s="4"/>
    </row>
    <row r="101" spans="1:8" ht="16.5" thickBot="1" x14ac:dyDescent="0.3">
      <c r="A101" s="25" t="s">
        <v>27</v>
      </c>
      <c r="B101" s="35"/>
      <c r="C101" s="53"/>
      <c r="D101" s="53"/>
      <c r="E101" s="53"/>
      <c r="F101" s="41"/>
      <c r="G101" s="3" t="str">
        <f t="shared" si="16"/>
        <v xml:space="preserve"> </v>
      </c>
      <c r="H101" s="5"/>
    </row>
    <row r="102" spans="1:8" ht="16.5" thickBot="1" x14ac:dyDescent="0.3"/>
    <row r="103" spans="1:8" ht="16.5" thickBot="1" x14ac:dyDescent="0.3">
      <c r="A103" s="26"/>
      <c r="C103" s="54" t="s">
        <v>1</v>
      </c>
      <c r="D103" s="55"/>
      <c r="E103" s="55"/>
      <c r="F103" s="56" t="str">
        <f>IF(OR(F105="",F106="",F107="",H105="",H106="",H107=""),"",IF(AND(MAX(G105:G107)&gt;=1,MAX(G105:G107)&lt;=5),"BENJAMIN",IF(AND(MAX(G105:G107)&gt;=6,MAX(G105:G107)&lt;=7),"BENJAMIN",IF(AND(MAX(G105:G107)&gt;=8,MAX(G105:G107)&lt;=9),"ALEVIN",IF(AND(MAX(G105:G107)&gt;=10,MAX(G105:G107)&lt;=11),"INFANTIL",IF(AND(MAX(G105:G107)&gt;=12,MAX(G105:G107)&lt;=13),"JUVENIL",IF(AND(MAX(G105:G107)&gt;=14,MAX(G105:G107)&lt;=15),"CADETE",IF(AND(MAX(G105:G107)&gt;=16,MAX(G105:G107)&lt;=99),"SENIOR","ERROR EN DATOS APORTADOS"))))))))</f>
        <v/>
      </c>
      <c r="G103" s="57"/>
      <c r="H103" s="43" t="str">
        <f>IF(F103="","",IF(AND(F103="BENJAMÍN",MIN(I105:I107)&gt;=1,MAX(I105:I107)&lt;=4),"A",IF(AND(F103="BENJAMÍN",MAX(I105:I107)&gt;=5),"B",IF(AND(F103="ALEVIN",MIN(I105:I107)&gt;=1,MAX(I105:I107)&lt;=5),"A",IF(AND(F103="ALEVIN",MAX(I105:I107)&gt;=6),"B",IF(AND(F103="INFANTIL",MIN(I105:I107)&gt;=1,MAX(I105:I107)&lt;=6),"A",IF(AND(F103="INFANTIL",MAX(I105:I107)&gt;=7),"B",IF(AND(F103="JUVENIL",MIN(I105:I107)&gt;=1,MAX(I105:I107)&lt;=7),"A",IF(AND(F103="JUVENIL",MAX(I105:I107)&gt;=8),"B",IF(AND(F103="SENIOR",MIN(I105:I107)&gt;=1,MAX(I105:I107)&lt;=9),"A",IF(AND(F103="SENIOR",MAX(I105:I107)&gt;=10),"B")))))))))))</f>
        <v/>
      </c>
    </row>
    <row r="104" spans="1:8" ht="16.5" thickBot="1" x14ac:dyDescent="0.3">
      <c r="A104" s="27"/>
      <c r="B104" s="27" t="s">
        <v>21</v>
      </c>
      <c r="C104" s="58" t="s">
        <v>2</v>
      </c>
      <c r="D104" s="59"/>
      <c r="E104" s="59"/>
      <c r="F104" s="47" t="s">
        <v>3</v>
      </c>
      <c r="G104" s="47" t="s">
        <v>4</v>
      </c>
      <c r="H104" s="29" t="s">
        <v>5</v>
      </c>
    </row>
    <row r="105" spans="1:8" x14ac:dyDescent="0.25">
      <c r="A105" s="23" t="s">
        <v>25</v>
      </c>
      <c r="B105" s="30"/>
      <c r="C105" s="60"/>
      <c r="D105" s="61"/>
      <c r="E105" s="61"/>
      <c r="F105" s="31"/>
      <c r="G105" s="32" t="str">
        <f>IF(F105=""," ",DATEDIF(F105,$D$2,"y"))</f>
        <v xml:space="preserve"> </v>
      </c>
      <c r="H105" s="33"/>
    </row>
    <row r="106" spans="1:8" x14ac:dyDescent="0.25">
      <c r="A106" s="24" t="s">
        <v>26</v>
      </c>
      <c r="B106" s="34"/>
      <c r="C106" s="52"/>
      <c r="D106" s="52"/>
      <c r="E106" s="52"/>
      <c r="F106" s="1"/>
      <c r="G106" s="2" t="str">
        <f t="shared" ref="G106:G107" si="17">IF(F106=""," ",DATEDIF(F106,$D$2,"y"))</f>
        <v xml:space="preserve"> </v>
      </c>
      <c r="H106" s="4"/>
    </row>
    <row r="107" spans="1:8" ht="16.5" thickBot="1" x14ac:dyDescent="0.3">
      <c r="A107" s="25" t="s">
        <v>27</v>
      </c>
      <c r="B107" s="35"/>
      <c r="C107" s="53"/>
      <c r="D107" s="53"/>
      <c r="E107" s="53"/>
      <c r="F107" s="41"/>
      <c r="G107" s="3" t="str">
        <f t="shared" si="17"/>
        <v xml:space="preserve"> </v>
      </c>
      <c r="H107" s="5"/>
    </row>
    <row r="108" spans="1:8" ht="16.5" thickBot="1" x14ac:dyDescent="0.3"/>
    <row r="109" spans="1:8" ht="16.5" thickBot="1" x14ac:dyDescent="0.3">
      <c r="A109" s="26"/>
      <c r="C109" s="54" t="s">
        <v>1</v>
      </c>
      <c r="D109" s="55"/>
      <c r="E109" s="55"/>
      <c r="F109" s="56" t="str">
        <f>IF(OR(F111="",F112="",F113="",H111="",H112="",H113=""),"",IF(AND(MAX(G111:G113)&gt;=1,MAX(G111:G113)&lt;=5),"BENJAMIN",IF(AND(MAX(G111:G113)&gt;=6,MAX(G111:G113)&lt;=7),"BENJAMIN",IF(AND(MAX(G111:G113)&gt;=8,MAX(G111:G113)&lt;=9),"ALEVIN",IF(AND(MAX(G111:G113)&gt;=10,MAX(G111:G113)&lt;=11),"INFANTIL",IF(AND(MAX(G111:G113)&gt;=12,MAX(G111:G113)&lt;=13),"JUVENIL",IF(AND(MAX(G111:G113)&gt;=14,MAX(G111:G113)&lt;=15),"CADETE",IF(AND(MAX(G111:G113)&gt;=16,MAX(G111:G113)&lt;=99),"SENIOR","ERROR EN DATOS APORTADOS"))))))))</f>
        <v/>
      </c>
      <c r="G109" s="57"/>
      <c r="H109" s="43" t="str">
        <f>IF(F109="","",IF(AND(F109="BENJAMÍN",MIN(I111:I113)&gt;=1,MAX(I111:I113)&lt;=4),"A",IF(AND(F109="BENJAMÍN",MAX(I111:I113)&gt;=5),"B",IF(AND(F109="ALEVIN",MIN(I111:I113)&gt;=1,MAX(I111:I113)&lt;=5),"A",IF(AND(F109="ALEVIN",MAX(I111:I113)&gt;=6),"B",IF(AND(F109="INFANTIL",MIN(I111:I113)&gt;=1,MAX(I111:I113)&lt;=6),"A",IF(AND(F109="INFANTIL",MAX(I111:I113)&gt;=7),"B",IF(AND(F109="JUVENIL",MIN(I111:I113)&gt;=1,MAX(I111:I113)&lt;=7),"A",IF(AND(F109="JUVENIL",MAX(I111:I113)&gt;=8),"B",IF(AND(F109="SENIOR",MIN(I111:I113)&gt;=1,MAX(I111:I113)&lt;=9),"A",IF(AND(F109="SENIOR",MAX(I111:I113)&gt;=10),"B")))))))))))</f>
        <v/>
      </c>
    </row>
    <row r="110" spans="1:8" ht="16.5" thickBot="1" x14ac:dyDescent="0.3">
      <c r="A110" s="27"/>
      <c r="B110" s="27" t="s">
        <v>21</v>
      </c>
      <c r="C110" s="58" t="s">
        <v>2</v>
      </c>
      <c r="D110" s="59"/>
      <c r="E110" s="59"/>
      <c r="F110" s="47" t="s">
        <v>3</v>
      </c>
      <c r="G110" s="47" t="s">
        <v>4</v>
      </c>
      <c r="H110" s="29" t="s">
        <v>5</v>
      </c>
    </row>
    <row r="111" spans="1:8" x14ac:dyDescent="0.25">
      <c r="A111" s="23" t="s">
        <v>25</v>
      </c>
      <c r="B111" s="30"/>
      <c r="C111" s="60"/>
      <c r="D111" s="61"/>
      <c r="E111" s="61"/>
      <c r="F111" s="31"/>
      <c r="G111" s="32" t="str">
        <f>IF(F111=""," ",DATEDIF(F111,$D$2,"y"))</f>
        <v xml:space="preserve"> </v>
      </c>
      <c r="H111" s="33"/>
    </row>
    <row r="112" spans="1:8" x14ac:dyDescent="0.25">
      <c r="A112" s="24" t="s">
        <v>26</v>
      </c>
      <c r="B112" s="34"/>
      <c r="C112" s="52"/>
      <c r="D112" s="52"/>
      <c r="E112" s="52"/>
      <c r="F112" s="1"/>
      <c r="G112" s="2" t="str">
        <f t="shared" ref="G112:G113" si="18">IF(F112=""," ",DATEDIF(F112,$D$2,"y"))</f>
        <v xml:space="preserve"> </v>
      </c>
      <c r="H112" s="4"/>
    </row>
    <row r="113" spans="1:8" ht="16.5" thickBot="1" x14ac:dyDescent="0.3">
      <c r="A113" s="25" t="s">
        <v>27</v>
      </c>
      <c r="B113" s="35"/>
      <c r="C113" s="53"/>
      <c r="D113" s="53"/>
      <c r="E113" s="53"/>
      <c r="F113" s="41"/>
      <c r="G113" s="3" t="str">
        <f t="shared" si="18"/>
        <v xml:space="preserve"> </v>
      </c>
      <c r="H113" s="5"/>
    </row>
    <row r="114" spans="1:8" ht="16.5" thickBot="1" x14ac:dyDescent="0.3"/>
    <row r="115" spans="1:8" ht="16.5" thickBot="1" x14ac:dyDescent="0.3">
      <c r="A115" s="26"/>
      <c r="C115" s="54" t="s">
        <v>1</v>
      </c>
      <c r="D115" s="55"/>
      <c r="E115" s="55"/>
      <c r="F115" s="56" t="str">
        <f>IF(OR(F117="",F118="",F119="",H117="",H118="",H119=""),"",IF(AND(MAX(G117:G119)&gt;=1,MAX(G117:G119)&lt;=5),"BENJAMIN",IF(AND(MAX(G117:G119)&gt;=6,MAX(G117:G119)&lt;=7),"BENJAMIN",IF(AND(MAX(G117:G119)&gt;=8,MAX(G117:G119)&lt;=9),"ALEVIN",IF(AND(MAX(G117:G119)&gt;=10,MAX(G117:G119)&lt;=11),"INFANTIL",IF(AND(MAX(G117:G119)&gt;=12,MAX(G117:G119)&lt;=13),"JUVENIL",IF(AND(MAX(G117:G119)&gt;=14,MAX(G117:G119)&lt;=15),"CADETE",IF(AND(MAX(G117:G119)&gt;=16,MAX(G117:G119)&lt;=99),"SENIOR","ERROR EN DATOS APORTADOS"))))))))</f>
        <v/>
      </c>
      <c r="G115" s="57"/>
      <c r="H115" s="43" t="str">
        <f>IF(F115="","",IF(AND(F115="BENJAMÍN",MIN(I117:I119)&gt;=1,MAX(I117:I119)&lt;=4),"A",IF(AND(F115="BENJAMÍN",MAX(I117:I119)&gt;=5),"B",IF(AND(F115="ALEVIN",MIN(I117:I119)&gt;=1,MAX(I117:I119)&lt;=5),"A",IF(AND(F115="ALEVIN",MAX(I117:I119)&gt;=6),"B",IF(AND(F115="INFANTIL",MIN(I117:I119)&gt;=1,MAX(I117:I119)&lt;=6),"A",IF(AND(F115="INFANTIL",MAX(I117:I119)&gt;=7),"B",IF(AND(F115="JUVENIL",MIN(I117:I119)&gt;=1,MAX(I117:I119)&lt;=7),"A",IF(AND(F115="JUVENIL",MAX(I117:I119)&gt;=8),"B",IF(AND(F115="SENIOR",MIN(I117:I119)&gt;=1,MAX(I117:I119)&lt;=9),"A",IF(AND(F115="SENIOR",MAX(I117:I119)&gt;=10),"B")))))))))))</f>
        <v/>
      </c>
    </row>
    <row r="116" spans="1:8" ht="16.5" thickBot="1" x14ac:dyDescent="0.3">
      <c r="A116" s="27"/>
      <c r="B116" s="27" t="s">
        <v>21</v>
      </c>
      <c r="C116" s="58" t="s">
        <v>2</v>
      </c>
      <c r="D116" s="59"/>
      <c r="E116" s="59"/>
      <c r="F116" s="47" t="s">
        <v>3</v>
      </c>
      <c r="G116" s="47" t="s">
        <v>4</v>
      </c>
      <c r="H116" s="29" t="s">
        <v>5</v>
      </c>
    </row>
    <row r="117" spans="1:8" x14ac:dyDescent="0.25">
      <c r="A117" s="23" t="s">
        <v>25</v>
      </c>
      <c r="B117" s="30"/>
      <c r="C117" s="60"/>
      <c r="D117" s="61"/>
      <c r="E117" s="61"/>
      <c r="F117" s="31"/>
      <c r="G117" s="32" t="str">
        <f>IF(F117=""," ",DATEDIF(F117,$D$2,"y"))</f>
        <v xml:space="preserve"> </v>
      </c>
      <c r="H117" s="33"/>
    </row>
    <row r="118" spans="1:8" x14ac:dyDescent="0.25">
      <c r="A118" s="24" t="s">
        <v>26</v>
      </c>
      <c r="B118" s="34"/>
      <c r="C118" s="52"/>
      <c r="D118" s="52"/>
      <c r="E118" s="52"/>
      <c r="F118" s="1"/>
      <c r="G118" s="2" t="str">
        <f t="shared" ref="G118:G119" si="19">IF(F118=""," ",DATEDIF(F118,$D$2,"y"))</f>
        <v xml:space="preserve"> </v>
      </c>
      <c r="H118" s="4"/>
    </row>
    <row r="119" spans="1:8" ht="16.5" thickBot="1" x14ac:dyDescent="0.3">
      <c r="A119" s="25" t="s">
        <v>27</v>
      </c>
      <c r="B119" s="35"/>
      <c r="C119" s="53"/>
      <c r="D119" s="53"/>
      <c r="E119" s="53"/>
      <c r="F119" s="41"/>
      <c r="G119" s="3" t="str">
        <f t="shared" si="19"/>
        <v xml:space="preserve"> </v>
      </c>
      <c r="H119" s="5"/>
    </row>
    <row r="120" spans="1:8" ht="16.5" thickBot="1" x14ac:dyDescent="0.3"/>
    <row r="121" spans="1:8" ht="16.5" thickBot="1" x14ac:dyDescent="0.3">
      <c r="A121" s="26"/>
      <c r="C121" s="54" t="s">
        <v>1</v>
      </c>
      <c r="D121" s="55"/>
      <c r="E121" s="55"/>
      <c r="F121" s="56" t="str">
        <f>IF(OR(F123="",F124="",F125="",H123="",H124="",H125=""),"",IF(AND(MAX(G123:G125)&gt;=1,MAX(G123:G125)&lt;=5),"BENJAMIN",IF(AND(MAX(G123:G125)&gt;=6,MAX(G123:G125)&lt;=7),"BENJAMIN",IF(AND(MAX(G123:G125)&gt;=8,MAX(G123:G125)&lt;=9),"ALEVIN",IF(AND(MAX(G123:G125)&gt;=10,MAX(G123:G125)&lt;=11),"INFANTIL",IF(AND(MAX(G123:G125)&gt;=12,MAX(G123:G125)&lt;=13),"JUVENIL",IF(AND(MAX(G123:G125)&gt;=14,MAX(G123:G125)&lt;=15),"CADETE",IF(AND(MAX(G123:G125)&gt;=16,MAX(G123:G125)&lt;=99),"SENIOR","ERROR EN DATOS APORTADOS"))))))))</f>
        <v/>
      </c>
      <c r="G121" s="57"/>
      <c r="H121" s="43" t="str">
        <f>IF(F121="","",IF(AND(F121="BENJAMÍN",MIN(I123:I125)&gt;=1,MAX(I123:I125)&lt;=4),"A",IF(AND(F121="BENJAMÍN",MAX(I123:I125)&gt;=5),"B",IF(AND(F121="ALEVIN",MIN(I123:I125)&gt;=1,MAX(I123:I125)&lt;=5),"A",IF(AND(F121="ALEVIN",MAX(I123:I125)&gt;=6),"B",IF(AND(F121="INFANTIL",MIN(I123:I125)&gt;=1,MAX(I123:I125)&lt;=6),"A",IF(AND(F121="INFANTIL",MAX(I123:I125)&gt;=7),"B",IF(AND(F121="JUVENIL",MIN(I123:I125)&gt;=1,MAX(I123:I125)&lt;=7),"A",IF(AND(F121="JUVENIL",MAX(I123:I125)&gt;=8),"B",IF(AND(F121="SENIOR",MIN(I123:I125)&gt;=1,MAX(I123:I125)&lt;=9),"A",IF(AND(F121="SENIOR",MAX(I123:I125)&gt;=10),"B")))))))))))</f>
        <v/>
      </c>
    </row>
    <row r="122" spans="1:8" ht="16.5" thickBot="1" x14ac:dyDescent="0.3">
      <c r="A122" s="27"/>
      <c r="B122" s="27" t="s">
        <v>21</v>
      </c>
      <c r="C122" s="58" t="s">
        <v>2</v>
      </c>
      <c r="D122" s="59"/>
      <c r="E122" s="59"/>
      <c r="F122" s="47" t="s">
        <v>3</v>
      </c>
      <c r="G122" s="47" t="s">
        <v>4</v>
      </c>
      <c r="H122" s="29" t="s">
        <v>5</v>
      </c>
    </row>
    <row r="123" spans="1:8" x14ac:dyDescent="0.25">
      <c r="A123" s="23" t="s">
        <v>25</v>
      </c>
      <c r="B123" s="30"/>
      <c r="C123" s="60"/>
      <c r="D123" s="61"/>
      <c r="E123" s="61"/>
      <c r="F123" s="31"/>
      <c r="G123" s="32" t="str">
        <f>IF(F123=""," ",DATEDIF(F123,$D$2,"y"))</f>
        <v xml:space="preserve"> </v>
      </c>
      <c r="H123" s="33"/>
    </row>
    <row r="124" spans="1:8" x14ac:dyDescent="0.25">
      <c r="A124" s="24" t="s">
        <v>26</v>
      </c>
      <c r="B124" s="34"/>
      <c r="C124" s="52"/>
      <c r="D124" s="52"/>
      <c r="E124" s="52"/>
      <c r="F124" s="1"/>
      <c r="G124" s="2" t="str">
        <f t="shared" ref="G124:G125" si="20">IF(F124=""," ",DATEDIF(F124,$D$2,"y"))</f>
        <v xml:space="preserve"> </v>
      </c>
      <c r="H124" s="4"/>
    </row>
    <row r="125" spans="1:8" ht="16.5" thickBot="1" x14ac:dyDescent="0.3">
      <c r="A125" s="25" t="s">
        <v>27</v>
      </c>
      <c r="B125" s="35"/>
      <c r="C125" s="53"/>
      <c r="D125" s="53"/>
      <c r="E125" s="53"/>
      <c r="F125" s="41"/>
      <c r="G125" s="3" t="str">
        <f t="shared" si="20"/>
        <v xml:space="preserve"> </v>
      </c>
      <c r="H125" s="5"/>
    </row>
    <row r="126" spans="1:8" ht="16.5" thickBot="1" x14ac:dyDescent="0.3">
      <c r="A126" s="26"/>
      <c r="C126" s="54" t="s">
        <v>1</v>
      </c>
      <c r="D126" s="55"/>
      <c r="E126" s="55"/>
      <c r="F126" s="56" t="str">
        <f>IF(OR(F128="",F129="",F130="",H128="",H129="",H130=""),"",IF(AND(MAX(G128:G130)&gt;=1,MAX(G128:G130)&lt;=5),"BENJAMIN",IF(AND(MAX(G128:G130)&gt;=6,MAX(G128:G130)&lt;=7),"BENJAMIN",IF(AND(MAX(G128:G130)&gt;=8,MAX(G128:G130)&lt;=9),"ALEVIN",IF(AND(MAX(G128:G130)&gt;=10,MAX(G128:G130)&lt;=11),"INFANTIL",IF(AND(MAX(G128:G130)&gt;=12,MAX(G128:G130)&lt;=13),"JUVENIL",IF(AND(MAX(G128:G130)&gt;=14,MAX(G128:G130)&lt;=15),"CADETE",IF(AND(MAX(G128:G130)&gt;=16,MAX(G128:G130)&lt;=99),"SENIOR","ERROR EN DATOS APORTADOS"))))))))</f>
        <v/>
      </c>
      <c r="G126" s="57"/>
      <c r="H126" s="43" t="str">
        <f>IF(F126="","",IF(AND(F126="BENJAMÍN",MIN(I128:I130)&gt;=1,MAX(I128:I130)&lt;=4),"A",IF(AND(F126="BENJAMÍN",MAX(I128:I130)&gt;=5),"B",IF(AND(F126="ALEVIN",MIN(I128:I130)&gt;=1,MAX(I128:I130)&lt;=5),"A",IF(AND(F126="ALEVIN",MAX(I128:I130)&gt;=6),"B",IF(AND(F126="INFANTIL",MIN(I128:I130)&gt;=1,MAX(I128:I130)&lt;=6),"A",IF(AND(F126="INFANTIL",MAX(I128:I130)&gt;=7),"B",IF(AND(F126="JUVENIL",MIN(I128:I130)&gt;=1,MAX(I128:I130)&lt;=7),"A",IF(AND(F126="JUVENIL",MAX(I128:I130)&gt;=8),"B",IF(AND(F126="SENIOR",MIN(I128:I130)&gt;=1,MAX(I128:I130)&lt;=9),"A",IF(AND(F126="SENIOR",MAX(I128:I130)&gt;=10),"B")))))))))))</f>
        <v/>
      </c>
    </row>
    <row r="127" spans="1:8" ht="16.5" thickBot="1" x14ac:dyDescent="0.3">
      <c r="A127" s="27"/>
      <c r="B127" s="27" t="s">
        <v>21</v>
      </c>
      <c r="C127" s="58" t="s">
        <v>2</v>
      </c>
      <c r="D127" s="59"/>
      <c r="E127" s="59"/>
      <c r="F127" s="47" t="s">
        <v>3</v>
      </c>
      <c r="G127" s="47" t="s">
        <v>4</v>
      </c>
      <c r="H127" s="29" t="s">
        <v>5</v>
      </c>
    </row>
    <row r="128" spans="1:8" x14ac:dyDescent="0.25">
      <c r="A128" s="23" t="s">
        <v>25</v>
      </c>
      <c r="B128" s="30"/>
      <c r="C128" s="60"/>
      <c r="D128" s="61"/>
      <c r="E128" s="61"/>
      <c r="F128" s="31"/>
      <c r="G128" s="32" t="str">
        <f>IF(F128=""," ",DATEDIF(F128,$D$2,"y"))</f>
        <v xml:space="preserve"> </v>
      </c>
      <c r="H128" s="33"/>
    </row>
    <row r="129" spans="1:8" x14ac:dyDescent="0.25">
      <c r="A129" s="24" t="s">
        <v>26</v>
      </c>
      <c r="B129" s="34"/>
      <c r="C129" s="52"/>
      <c r="D129" s="52"/>
      <c r="E129" s="52"/>
      <c r="F129" s="1"/>
      <c r="G129" s="2" t="str">
        <f t="shared" ref="G129:G130" si="21">IF(F129=""," ",DATEDIF(F129,$D$2,"y"))</f>
        <v xml:space="preserve"> </v>
      </c>
      <c r="H129" s="4"/>
    </row>
    <row r="130" spans="1:8" ht="16.5" thickBot="1" x14ac:dyDescent="0.3">
      <c r="A130" s="25" t="s">
        <v>27</v>
      </c>
      <c r="B130" s="35"/>
      <c r="C130" s="53"/>
      <c r="D130" s="53"/>
      <c r="E130" s="53"/>
      <c r="F130" s="41"/>
      <c r="G130" s="3" t="str">
        <f t="shared" si="21"/>
        <v xml:space="preserve"> </v>
      </c>
      <c r="H130" s="5"/>
    </row>
    <row r="131" spans="1:8" ht="16.5" thickBot="1" x14ac:dyDescent="0.3"/>
    <row r="132" spans="1:8" ht="16.5" thickBot="1" x14ac:dyDescent="0.3">
      <c r="A132" s="26"/>
      <c r="C132" s="54" t="s">
        <v>1</v>
      </c>
      <c r="D132" s="55"/>
      <c r="E132" s="55"/>
      <c r="F132" s="56" t="str">
        <f>IF(OR(F134="",F135="",F136="",H134="",H135="",H136=""),"",IF(AND(MAX(G134:G136)&gt;=1,MAX(G134:G136)&lt;=5),"BENJAMIN",IF(AND(MAX(G134:G136)&gt;=6,MAX(G134:G136)&lt;=7),"BENJAMIN",IF(AND(MAX(G134:G136)&gt;=8,MAX(G134:G136)&lt;=9),"ALEVIN",IF(AND(MAX(G134:G136)&gt;=10,MAX(G134:G136)&lt;=11),"INFANTIL",IF(AND(MAX(G134:G136)&gt;=12,MAX(G134:G136)&lt;=13),"JUVENIL",IF(AND(MAX(G134:G136)&gt;=14,MAX(G134:G136)&lt;=15),"CADETE",IF(AND(MAX(G134:G136)&gt;=16,MAX(G134:G136)&lt;=99),"SENIOR","ERROR EN DATOS APORTADOS"))))))))</f>
        <v/>
      </c>
      <c r="G132" s="57"/>
      <c r="H132" s="43" t="str">
        <f>IF(F132="","",IF(AND(F132="BENJAMÍN",MIN(I134:I136)&gt;=1,MAX(I134:I136)&lt;=4),"A",IF(AND(F132="BENJAMÍN",MAX(I134:I136)&gt;=5),"B",IF(AND(F132="ALEVIN",MIN(I134:I136)&gt;=1,MAX(I134:I136)&lt;=5),"A",IF(AND(F132="ALEVIN",MAX(I134:I136)&gt;=6),"B",IF(AND(F132="INFANTIL",MIN(I134:I136)&gt;=1,MAX(I134:I136)&lt;=6),"A",IF(AND(F132="INFANTIL",MAX(I134:I136)&gt;=7),"B",IF(AND(F132="JUVENIL",MIN(I134:I136)&gt;=1,MAX(I134:I136)&lt;=7),"A",IF(AND(F132="JUVENIL",MAX(I134:I136)&gt;=8),"B",IF(AND(F132="SENIOR",MIN(I134:I136)&gt;=1,MAX(I134:I136)&lt;=9),"A",IF(AND(F132="SENIOR",MAX(I134:I136)&gt;=10),"B")))))))))))</f>
        <v/>
      </c>
    </row>
    <row r="133" spans="1:8" ht="16.5" thickBot="1" x14ac:dyDescent="0.3">
      <c r="A133" s="27"/>
      <c r="B133" s="27" t="s">
        <v>21</v>
      </c>
      <c r="C133" s="58" t="s">
        <v>2</v>
      </c>
      <c r="D133" s="59"/>
      <c r="E133" s="59"/>
      <c r="F133" s="47" t="s">
        <v>3</v>
      </c>
      <c r="G133" s="47" t="s">
        <v>4</v>
      </c>
      <c r="H133" s="29" t="s">
        <v>5</v>
      </c>
    </row>
    <row r="134" spans="1:8" x14ac:dyDescent="0.25">
      <c r="A134" s="23" t="s">
        <v>25</v>
      </c>
      <c r="B134" s="30"/>
      <c r="C134" s="60"/>
      <c r="D134" s="61"/>
      <c r="E134" s="61"/>
      <c r="F134" s="31"/>
      <c r="G134" s="32" t="str">
        <f>IF(F134=""," ",DATEDIF(F134,$D$2,"y"))</f>
        <v xml:space="preserve"> </v>
      </c>
      <c r="H134" s="33"/>
    </row>
    <row r="135" spans="1:8" x14ac:dyDescent="0.25">
      <c r="A135" s="24" t="s">
        <v>26</v>
      </c>
      <c r="B135" s="34"/>
      <c r="C135" s="52"/>
      <c r="D135" s="52"/>
      <c r="E135" s="52"/>
      <c r="F135" s="1"/>
      <c r="G135" s="2" t="str">
        <f t="shared" ref="G135:G136" si="22">IF(F135=""," ",DATEDIF(F135,$D$2,"y"))</f>
        <v xml:space="preserve"> </v>
      </c>
      <c r="H135" s="4"/>
    </row>
    <row r="136" spans="1:8" ht="16.5" thickBot="1" x14ac:dyDescent="0.3">
      <c r="A136" s="25" t="s">
        <v>27</v>
      </c>
      <c r="B136" s="35"/>
      <c r="C136" s="53"/>
      <c r="D136" s="53"/>
      <c r="E136" s="53"/>
      <c r="F136" s="41"/>
      <c r="G136" s="3" t="str">
        <f t="shared" si="22"/>
        <v xml:space="preserve"> </v>
      </c>
      <c r="H136" s="5"/>
    </row>
    <row r="137" spans="1:8" ht="16.5" thickBot="1" x14ac:dyDescent="0.3"/>
    <row r="138" spans="1:8" ht="16.5" thickBot="1" x14ac:dyDescent="0.3">
      <c r="A138" s="26"/>
      <c r="C138" s="54" t="s">
        <v>1</v>
      </c>
      <c r="D138" s="55"/>
      <c r="E138" s="55"/>
      <c r="F138" s="56" t="str">
        <f>IF(OR(F140="",F141="",F142="",H140="",H141="",H142=""),"",IF(AND(MAX(G140:G142)&gt;=1,MAX(G140:G142)&lt;=5),"BENJAMIN",IF(AND(MAX(G140:G142)&gt;=6,MAX(G140:G142)&lt;=7),"BENJAMIN",IF(AND(MAX(G140:G142)&gt;=8,MAX(G140:G142)&lt;=9),"ALEVIN",IF(AND(MAX(G140:G142)&gt;=10,MAX(G140:G142)&lt;=11),"INFANTIL",IF(AND(MAX(G140:G142)&gt;=12,MAX(G140:G142)&lt;=13),"JUVENIL",IF(AND(MAX(G140:G142)&gt;=14,MAX(G140:G142)&lt;=15),"CADETE",IF(AND(MAX(G140:G142)&gt;=16,MAX(G140:G142)&lt;=99),"SENIOR","ERROR EN DATOS APORTADOS"))))))))</f>
        <v/>
      </c>
      <c r="G138" s="57"/>
      <c r="H138" s="43" t="str">
        <f>IF(F138="","",IF(AND(F138="BENJAMÍN",MIN(I140:I142)&gt;=1,MAX(I140:I142)&lt;=4),"A",IF(AND(F138="BENJAMÍN",MAX(I140:I142)&gt;=5),"B",IF(AND(F138="ALEVIN",MIN(I140:I142)&gt;=1,MAX(I140:I142)&lt;=5),"A",IF(AND(F138="ALEVIN",MAX(I140:I142)&gt;=6),"B",IF(AND(F138="INFANTIL",MIN(I140:I142)&gt;=1,MAX(I140:I142)&lt;=6),"A",IF(AND(F138="INFANTIL",MAX(I140:I142)&gt;=7),"B",IF(AND(F138="JUVENIL",MIN(I140:I142)&gt;=1,MAX(I140:I142)&lt;=7),"A",IF(AND(F138="JUVENIL",MAX(I140:I142)&gt;=8),"B",IF(AND(F138="SENIOR",MIN(I140:I142)&gt;=1,MAX(I140:I142)&lt;=9),"A",IF(AND(F138="SENIOR",MAX(I140:I142)&gt;=10),"B")))))))))))</f>
        <v/>
      </c>
    </row>
    <row r="139" spans="1:8" ht="16.5" thickBot="1" x14ac:dyDescent="0.3">
      <c r="A139" s="27"/>
      <c r="B139" s="27" t="s">
        <v>21</v>
      </c>
      <c r="C139" s="58" t="s">
        <v>2</v>
      </c>
      <c r="D139" s="59"/>
      <c r="E139" s="59"/>
      <c r="F139" s="47" t="s">
        <v>3</v>
      </c>
      <c r="G139" s="47" t="s">
        <v>4</v>
      </c>
      <c r="H139" s="29" t="s">
        <v>5</v>
      </c>
    </row>
    <row r="140" spans="1:8" x14ac:dyDescent="0.25">
      <c r="A140" s="23" t="s">
        <v>25</v>
      </c>
      <c r="B140" s="30"/>
      <c r="C140" s="60"/>
      <c r="D140" s="61"/>
      <c r="E140" s="61"/>
      <c r="F140" s="31"/>
      <c r="G140" s="32" t="str">
        <f>IF(F140=""," ",DATEDIF(F140,$D$2,"y"))</f>
        <v xml:space="preserve"> </v>
      </c>
      <c r="H140" s="33"/>
    </row>
    <row r="141" spans="1:8" x14ac:dyDescent="0.25">
      <c r="A141" s="24" t="s">
        <v>26</v>
      </c>
      <c r="B141" s="34"/>
      <c r="C141" s="52"/>
      <c r="D141" s="52"/>
      <c r="E141" s="52"/>
      <c r="F141" s="1"/>
      <c r="G141" s="2" t="str">
        <f t="shared" ref="G141:G142" si="23">IF(F141=""," ",DATEDIF(F141,$D$2,"y"))</f>
        <v xml:space="preserve"> </v>
      </c>
      <c r="H141" s="4"/>
    </row>
    <row r="142" spans="1:8" ht="16.5" thickBot="1" x14ac:dyDescent="0.3">
      <c r="A142" s="25" t="s">
        <v>27</v>
      </c>
      <c r="B142" s="35"/>
      <c r="C142" s="53"/>
      <c r="D142" s="53"/>
      <c r="E142" s="53"/>
      <c r="F142" s="41"/>
      <c r="G142" s="3" t="str">
        <f t="shared" si="23"/>
        <v xml:space="preserve"> </v>
      </c>
      <c r="H142" s="5"/>
    </row>
    <row r="143" spans="1:8" ht="16.5" thickBot="1" x14ac:dyDescent="0.3"/>
    <row r="144" spans="1:8" ht="16.5" thickBot="1" x14ac:dyDescent="0.3">
      <c r="A144" s="26"/>
      <c r="C144" s="54" t="s">
        <v>1</v>
      </c>
      <c r="D144" s="55"/>
      <c r="E144" s="55"/>
      <c r="F144" s="56" t="str">
        <f>IF(OR(F146="",F147="",F148="",H146="",H147="",H148=""),"",IF(AND(MAX(G146:G148)&gt;=1,MAX(G146:G148)&lt;=5),"BENJAMIN",IF(AND(MAX(G146:G148)&gt;=6,MAX(G146:G148)&lt;=7),"BENJAMIN",IF(AND(MAX(G146:G148)&gt;=8,MAX(G146:G148)&lt;=9),"ALEVIN",IF(AND(MAX(G146:G148)&gt;=10,MAX(G146:G148)&lt;=11),"INFANTIL",IF(AND(MAX(G146:G148)&gt;=12,MAX(G146:G148)&lt;=13),"JUVENIL",IF(AND(MAX(G146:G148)&gt;=14,MAX(G146:G148)&lt;=15),"CADETE",IF(AND(MAX(G146:G148)&gt;=16,MAX(G146:G148)&lt;=99),"SENIOR","ERROR EN DATOS APORTADOS"))))))))</f>
        <v/>
      </c>
      <c r="G144" s="57"/>
      <c r="H144" s="43" t="str">
        <f>IF(F144="","",IF(AND(F144="BENJAMÍN",MIN(I146:I148)&gt;=1,MAX(I146:I148)&lt;=4),"A",IF(AND(F144="BENJAMÍN",MAX(I146:I148)&gt;=5),"B",IF(AND(F144="ALEVIN",MIN(I146:I148)&gt;=1,MAX(I146:I148)&lt;=5),"A",IF(AND(F144="ALEVIN",MAX(I146:I148)&gt;=6),"B",IF(AND(F144="INFANTIL",MIN(I146:I148)&gt;=1,MAX(I146:I148)&lt;=6),"A",IF(AND(F144="INFANTIL",MAX(I146:I148)&gt;=7),"B",IF(AND(F144="JUVENIL",MIN(I146:I148)&gt;=1,MAX(I146:I148)&lt;=7),"A",IF(AND(F144="JUVENIL",MAX(I146:I148)&gt;=8),"B",IF(AND(F144="SENIOR",MIN(I146:I148)&gt;=1,MAX(I146:I148)&lt;=9),"A",IF(AND(F144="SENIOR",MAX(I146:I148)&gt;=10),"B")))))))))))</f>
        <v/>
      </c>
    </row>
    <row r="145" spans="1:8" ht="16.5" thickBot="1" x14ac:dyDescent="0.3">
      <c r="A145" s="27"/>
      <c r="B145" s="27" t="s">
        <v>21</v>
      </c>
      <c r="C145" s="58" t="s">
        <v>2</v>
      </c>
      <c r="D145" s="59"/>
      <c r="E145" s="59"/>
      <c r="F145" s="47" t="s">
        <v>3</v>
      </c>
      <c r="G145" s="47" t="s">
        <v>4</v>
      </c>
      <c r="H145" s="29" t="s">
        <v>5</v>
      </c>
    </row>
    <row r="146" spans="1:8" x14ac:dyDescent="0.25">
      <c r="A146" s="23" t="s">
        <v>25</v>
      </c>
      <c r="B146" s="30"/>
      <c r="C146" s="60"/>
      <c r="D146" s="61"/>
      <c r="E146" s="61"/>
      <c r="F146" s="31"/>
      <c r="G146" s="32" t="str">
        <f>IF(F146=""," ",DATEDIF(F146,$D$2,"y"))</f>
        <v xml:space="preserve"> </v>
      </c>
      <c r="H146" s="33"/>
    </row>
    <row r="147" spans="1:8" x14ac:dyDescent="0.25">
      <c r="A147" s="24" t="s">
        <v>26</v>
      </c>
      <c r="B147" s="34"/>
      <c r="C147" s="52"/>
      <c r="D147" s="52"/>
      <c r="E147" s="52"/>
      <c r="F147" s="1"/>
      <c r="G147" s="2" t="str">
        <f t="shared" ref="G147:G148" si="24">IF(F147=""," ",DATEDIF(F147,$D$2,"y"))</f>
        <v xml:space="preserve"> </v>
      </c>
      <c r="H147" s="4"/>
    </row>
    <row r="148" spans="1:8" ht="16.5" thickBot="1" x14ac:dyDescent="0.3">
      <c r="A148" s="25" t="s">
        <v>27</v>
      </c>
      <c r="B148" s="35"/>
      <c r="C148" s="53"/>
      <c r="D148" s="53"/>
      <c r="E148" s="53"/>
      <c r="F148" s="41"/>
      <c r="G148" s="3" t="str">
        <f t="shared" si="24"/>
        <v xml:space="preserve"> </v>
      </c>
      <c r="H148" s="5"/>
    </row>
    <row r="149" spans="1:8" ht="16.5" thickBot="1" x14ac:dyDescent="0.3"/>
    <row r="150" spans="1:8" ht="16.5" thickBot="1" x14ac:dyDescent="0.3">
      <c r="A150" s="26"/>
      <c r="C150" s="54" t="s">
        <v>1</v>
      </c>
      <c r="D150" s="55"/>
      <c r="E150" s="55"/>
      <c r="F150" s="56" t="str">
        <f>IF(OR(F152="",F153="",F154="",H152="",H153="",H154=""),"",IF(AND(MAX(G152:G154)&gt;=1,MAX(G152:G154)&lt;=5),"BENJAMIN",IF(AND(MAX(G152:G154)&gt;=6,MAX(G152:G154)&lt;=7),"BENJAMIN",IF(AND(MAX(G152:G154)&gt;=8,MAX(G152:G154)&lt;=9),"ALEVIN",IF(AND(MAX(G152:G154)&gt;=10,MAX(G152:G154)&lt;=11),"INFANTIL",IF(AND(MAX(G152:G154)&gt;=12,MAX(G152:G154)&lt;=13),"JUVENIL",IF(AND(MAX(G152:G154)&gt;=14,MAX(G152:G154)&lt;=15),"CADETE",IF(AND(MAX(G152:G154)&gt;=16,MAX(G152:G154)&lt;=99),"SENIOR","ERROR EN DATOS APORTADOS"))))))))</f>
        <v/>
      </c>
      <c r="G150" s="57"/>
      <c r="H150" s="43" t="str">
        <f>IF(F150="","",IF(AND(F150="BENJAMÍN",MIN(I152:I154)&gt;=1,MAX(I152:I154)&lt;=4),"A",IF(AND(F150="BENJAMÍN",MAX(I152:I154)&gt;=5),"B",IF(AND(F150="ALEVIN",MIN(I152:I154)&gt;=1,MAX(I152:I154)&lt;=5),"A",IF(AND(F150="ALEVIN",MAX(I152:I154)&gt;=6),"B",IF(AND(F150="INFANTIL",MIN(I152:I154)&gt;=1,MAX(I152:I154)&lt;=6),"A",IF(AND(F150="INFANTIL",MAX(I152:I154)&gt;=7),"B",IF(AND(F150="JUVENIL",MIN(I152:I154)&gt;=1,MAX(I152:I154)&lt;=7),"A",IF(AND(F150="JUVENIL",MAX(I152:I154)&gt;=8),"B",IF(AND(F150="SENIOR",MIN(I152:I154)&gt;=1,MAX(I152:I154)&lt;=9),"A",IF(AND(F150="SENIOR",MAX(I152:I154)&gt;=10),"B")))))))))))</f>
        <v/>
      </c>
    </row>
    <row r="151" spans="1:8" ht="16.5" thickBot="1" x14ac:dyDescent="0.3">
      <c r="A151" s="27"/>
      <c r="B151" s="27" t="s">
        <v>21</v>
      </c>
      <c r="C151" s="58" t="s">
        <v>2</v>
      </c>
      <c r="D151" s="59"/>
      <c r="E151" s="59"/>
      <c r="F151" s="47" t="s">
        <v>3</v>
      </c>
      <c r="G151" s="47" t="s">
        <v>4</v>
      </c>
      <c r="H151" s="29" t="s">
        <v>5</v>
      </c>
    </row>
    <row r="152" spans="1:8" x14ac:dyDescent="0.25">
      <c r="A152" s="23" t="s">
        <v>25</v>
      </c>
      <c r="B152" s="30"/>
      <c r="C152" s="60"/>
      <c r="D152" s="61"/>
      <c r="E152" s="61"/>
      <c r="F152" s="31"/>
      <c r="G152" s="32" t="str">
        <f>IF(F152=""," ",DATEDIF(F152,$D$2,"y"))</f>
        <v xml:space="preserve"> </v>
      </c>
      <c r="H152" s="33"/>
    </row>
    <row r="153" spans="1:8" x14ac:dyDescent="0.25">
      <c r="A153" s="24" t="s">
        <v>26</v>
      </c>
      <c r="B153" s="34"/>
      <c r="C153" s="52"/>
      <c r="D153" s="52"/>
      <c r="E153" s="52"/>
      <c r="F153" s="1"/>
      <c r="G153" s="2" t="str">
        <f t="shared" ref="G153:G154" si="25">IF(F153=""," ",DATEDIF(F153,$D$2,"y"))</f>
        <v xml:space="preserve"> </v>
      </c>
      <c r="H153" s="4"/>
    </row>
    <row r="154" spans="1:8" ht="16.5" thickBot="1" x14ac:dyDescent="0.3">
      <c r="A154" s="25" t="s">
        <v>27</v>
      </c>
      <c r="B154" s="35"/>
      <c r="C154" s="53"/>
      <c r="D154" s="53"/>
      <c r="E154" s="53"/>
      <c r="F154" s="41"/>
      <c r="G154" s="3" t="str">
        <f t="shared" si="25"/>
        <v xml:space="preserve"> </v>
      </c>
      <c r="H154" s="5"/>
    </row>
    <row r="155" spans="1:8" ht="16.5" thickBot="1" x14ac:dyDescent="0.3"/>
    <row r="156" spans="1:8" ht="16.5" thickBot="1" x14ac:dyDescent="0.3">
      <c r="A156" s="26"/>
      <c r="C156" s="54" t="s">
        <v>1</v>
      </c>
      <c r="D156" s="55"/>
      <c r="E156" s="55"/>
      <c r="F156" s="56" t="str">
        <f>IF(OR(F158="",F159="",F160="",H158="",H159="",H160=""),"",IF(AND(MAX(G158:G160)&gt;=1,MAX(G158:G160)&lt;=5),"BENJAMIN",IF(AND(MAX(G158:G160)&gt;=6,MAX(G158:G160)&lt;=7),"BENJAMIN",IF(AND(MAX(G158:G160)&gt;=8,MAX(G158:G160)&lt;=9),"ALEVIN",IF(AND(MAX(G158:G160)&gt;=10,MAX(G158:G160)&lt;=11),"INFANTIL",IF(AND(MAX(G158:G160)&gt;=12,MAX(G158:G160)&lt;=13),"JUVENIL",IF(AND(MAX(G158:G160)&gt;=14,MAX(G158:G160)&lt;=15),"CADETE",IF(AND(MAX(G158:G160)&gt;=16,MAX(G158:G160)&lt;=99),"SENIOR","ERROR EN DATOS APORTADOS"))))))))</f>
        <v/>
      </c>
      <c r="G156" s="57"/>
      <c r="H156" s="43" t="str">
        <f>IF(F156="","",IF(AND(F156="BENJAMÍN",MIN(I158:I160)&gt;=1,MAX(I158:I160)&lt;=4),"A",IF(AND(F156="BENJAMÍN",MAX(I158:I160)&gt;=5),"B",IF(AND(F156="ALEVIN",MIN(I158:I160)&gt;=1,MAX(I158:I160)&lt;=5),"A",IF(AND(F156="ALEVIN",MAX(I158:I160)&gt;=6),"B",IF(AND(F156="INFANTIL",MIN(I158:I160)&gt;=1,MAX(I158:I160)&lt;=6),"A",IF(AND(F156="INFANTIL",MAX(I158:I160)&gt;=7),"B",IF(AND(F156="JUVENIL",MIN(I158:I160)&gt;=1,MAX(I158:I160)&lt;=7),"A",IF(AND(F156="JUVENIL",MAX(I158:I160)&gt;=8),"B",IF(AND(F156="SENIOR",MIN(I158:I160)&gt;=1,MAX(I158:I160)&lt;=9),"A",IF(AND(F156="SENIOR",MAX(I158:I160)&gt;=10),"B")))))))))))</f>
        <v/>
      </c>
    </row>
    <row r="157" spans="1:8" ht="16.5" thickBot="1" x14ac:dyDescent="0.3">
      <c r="A157" s="27"/>
      <c r="B157" s="27" t="s">
        <v>21</v>
      </c>
      <c r="C157" s="58" t="s">
        <v>2</v>
      </c>
      <c r="D157" s="59"/>
      <c r="E157" s="59"/>
      <c r="F157" s="47" t="s">
        <v>3</v>
      </c>
      <c r="G157" s="47" t="s">
        <v>4</v>
      </c>
      <c r="H157" s="29" t="s">
        <v>5</v>
      </c>
    </row>
    <row r="158" spans="1:8" x14ac:dyDescent="0.25">
      <c r="A158" s="23" t="s">
        <v>25</v>
      </c>
      <c r="B158" s="30"/>
      <c r="C158" s="60"/>
      <c r="D158" s="61"/>
      <c r="E158" s="61"/>
      <c r="F158" s="31"/>
      <c r="G158" s="32" t="str">
        <f>IF(F158=""," ",DATEDIF(F158,$D$2,"y"))</f>
        <v xml:space="preserve"> </v>
      </c>
      <c r="H158" s="33"/>
    </row>
    <row r="159" spans="1:8" x14ac:dyDescent="0.25">
      <c r="A159" s="24" t="s">
        <v>26</v>
      </c>
      <c r="B159" s="34"/>
      <c r="C159" s="52"/>
      <c r="D159" s="52"/>
      <c r="E159" s="52"/>
      <c r="F159" s="1"/>
      <c r="G159" s="2" t="str">
        <f t="shared" ref="G159:G160" si="26">IF(F159=""," ",DATEDIF(F159,$D$2,"y"))</f>
        <v xml:space="preserve"> </v>
      </c>
      <c r="H159" s="4"/>
    </row>
    <row r="160" spans="1:8" ht="16.5" thickBot="1" x14ac:dyDescent="0.3">
      <c r="A160" s="25" t="s">
        <v>27</v>
      </c>
      <c r="B160" s="35"/>
      <c r="C160" s="53"/>
      <c r="D160" s="53"/>
      <c r="E160" s="53"/>
      <c r="F160" s="41"/>
      <c r="G160" s="3" t="str">
        <f t="shared" si="26"/>
        <v xml:space="preserve"> </v>
      </c>
      <c r="H160" s="5"/>
    </row>
    <row r="161" spans="1:8" ht="16.5" thickBot="1" x14ac:dyDescent="0.3"/>
    <row r="162" spans="1:8" ht="16.5" thickBot="1" x14ac:dyDescent="0.3">
      <c r="A162" s="26"/>
      <c r="C162" s="54" t="s">
        <v>1</v>
      </c>
      <c r="D162" s="55"/>
      <c r="E162" s="55"/>
      <c r="F162" s="56" t="str">
        <f>IF(OR(F164="",F165="",F166="",H164="",H165="",H166=""),"",IF(AND(MAX(G164:G166)&gt;=1,MAX(G164:G166)&lt;=5),"BENJAMIN",IF(AND(MAX(G164:G166)&gt;=6,MAX(G164:G166)&lt;=7),"BENJAMIN",IF(AND(MAX(G164:G166)&gt;=8,MAX(G164:G166)&lt;=9),"ALEVIN",IF(AND(MAX(G164:G166)&gt;=10,MAX(G164:G166)&lt;=11),"INFANTIL",IF(AND(MAX(G164:G166)&gt;=12,MAX(G164:G166)&lt;=13),"JUVENIL",IF(AND(MAX(G164:G166)&gt;=14,MAX(G164:G166)&lt;=15),"CADETE",IF(AND(MAX(G164:G166)&gt;=16,MAX(G164:G166)&lt;=99),"SENIOR","ERROR EN DATOS APORTADOS"))))))))</f>
        <v/>
      </c>
      <c r="G162" s="57"/>
      <c r="H162" s="43" t="str">
        <f>IF(F162="","",IF(AND(F162="BENJAMÍN",MIN(I164:I166)&gt;=1,MAX(I164:I166)&lt;=4),"A",IF(AND(F162="BENJAMÍN",MAX(I164:I166)&gt;=5),"B",IF(AND(F162="ALEVIN",MIN(I164:I166)&gt;=1,MAX(I164:I166)&lt;=5),"A",IF(AND(F162="ALEVIN",MAX(I164:I166)&gt;=6),"B",IF(AND(F162="INFANTIL",MIN(I164:I166)&gt;=1,MAX(I164:I166)&lt;=6),"A",IF(AND(F162="INFANTIL",MAX(I164:I166)&gt;=7),"B",IF(AND(F162="JUVENIL",MIN(I164:I166)&gt;=1,MAX(I164:I166)&lt;=7),"A",IF(AND(F162="JUVENIL",MAX(I164:I166)&gt;=8),"B",IF(AND(F162="SENIOR",MIN(I164:I166)&gt;=1,MAX(I164:I166)&lt;=9),"A",IF(AND(F162="SENIOR",MAX(I164:I166)&gt;=10),"B")))))))))))</f>
        <v/>
      </c>
    </row>
    <row r="163" spans="1:8" ht="16.5" thickBot="1" x14ac:dyDescent="0.3">
      <c r="A163" s="27"/>
      <c r="B163" s="27" t="s">
        <v>21</v>
      </c>
      <c r="C163" s="58" t="s">
        <v>2</v>
      </c>
      <c r="D163" s="59"/>
      <c r="E163" s="59"/>
      <c r="F163" s="47" t="s">
        <v>3</v>
      </c>
      <c r="G163" s="47" t="s">
        <v>4</v>
      </c>
      <c r="H163" s="29" t="s">
        <v>5</v>
      </c>
    </row>
    <row r="164" spans="1:8" x14ac:dyDescent="0.25">
      <c r="A164" s="23" t="s">
        <v>25</v>
      </c>
      <c r="B164" s="30"/>
      <c r="C164" s="60"/>
      <c r="D164" s="61"/>
      <c r="E164" s="61"/>
      <c r="F164" s="31"/>
      <c r="G164" s="32" t="str">
        <f>IF(F164=""," ",DATEDIF(F164,$D$2,"y"))</f>
        <v xml:space="preserve"> </v>
      </c>
      <c r="H164" s="33"/>
    </row>
    <row r="165" spans="1:8" x14ac:dyDescent="0.25">
      <c r="A165" s="24" t="s">
        <v>26</v>
      </c>
      <c r="B165" s="34"/>
      <c r="C165" s="52"/>
      <c r="D165" s="52"/>
      <c r="E165" s="52"/>
      <c r="F165" s="1"/>
      <c r="G165" s="2" t="str">
        <f t="shared" ref="G165:G166" si="27">IF(F165=""," ",DATEDIF(F165,$D$2,"y"))</f>
        <v xml:space="preserve"> </v>
      </c>
      <c r="H165" s="4"/>
    </row>
    <row r="166" spans="1:8" ht="16.5" thickBot="1" x14ac:dyDescent="0.3">
      <c r="A166" s="25" t="s">
        <v>27</v>
      </c>
      <c r="B166" s="35"/>
      <c r="C166" s="53"/>
      <c r="D166" s="53"/>
      <c r="E166" s="53"/>
      <c r="F166" s="41"/>
      <c r="G166" s="3" t="str">
        <f t="shared" si="27"/>
        <v xml:space="preserve"> </v>
      </c>
      <c r="H166" s="5"/>
    </row>
  </sheetData>
  <sheetProtection algorithmName="SHA-512" hashValue="H12x45+Ah8yi0CFJosqg7f0gwoUdQ1p+P+OhdPehpTEVwrokHl3DaU+BuD9KGzA8TZZjK6ReWMDGW1dBcT+jeQ==" saltValue="3WAyU4SL3pZ93Y6rJ/XtIQ==" spinCount="100000" sheet="1" objects="1" scenarios="1"/>
  <mergeCells count="170">
    <mergeCell ref="C40:E40"/>
    <mergeCell ref="C41:E41"/>
    <mergeCell ref="C42:E42"/>
    <mergeCell ref="C43:E43"/>
    <mergeCell ref="C34:E34"/>
    <mergeCell ref="C35:E35"/>
    <mergeCell ref="C36:E36"/>
    <mergeCell ref="C37:E37"/>
    <mergeCell ref="C39:E39"/>
    <mergeCell ref="C9:E9"/>
    <mergeCell ref="F9:G9"/>
    <mergeCell ref="F33:G33"/>
    <mergeCell ref="F15:G15"/>
    <mergeCell ref="C16:E16"/>
    <mergeCell ref="F21:G21"/>
    <mergeCell ref="C24:E24"/>
    <mergeCell ref="F27:G27"/>
    <mergeCell ref="C28:E28"/>
    <mergeCell ref="C29:E29"/>
    <mergeCell ref="C30:E30"/>
    <mergeCell ref="C31:E31"/>
    <mergeCell ref="C33:E33"/>
    <mergeCell ref="C22:E22"/>
    <mergeCell ref="C23:E23"/>
    <mergeCell ref="C25:E25"/>
    <mergeCell ref="F39:G39"/>
    <mergeCell ref="C11:E11"/>
    <mergeCell ref="C12:E12"/>
    <mergeCell ref="C13:E13"/>
    <mergeCell ref="C15:E15"/>
    <mergeCell ref="C27:E27"/>
    <mergeCell ref="C17:E17"/>
    <mergeCell ref="C18:E18"/>
    <mergeCell ref="C19:E19"/>
    <mergeCell ref="C21:E21"/>
    <mergeCell ref="C6:E6"/>
    <mergeCell ref="C7:E7"/>
    <mergeCell ref="E1:G1"/>
    <mergeCell ref="G2:H2"/>
    <mergeCell ref="C3:E3"/>
    <mergeCell ref="C4:E4"/>
    <mergeCell ref="C5:E5"/>
    <mergeCell ref="F3:G3"/>
    <mergeCell ref="C10:E10"/>
    <mergeCell ref="C46:E46"/>
    <mergeCell ref="C47:E47"/>
    <mergeCell ref="C48:E48"/>
    <mergeCell ref="C50:E50"/>
    <mergeCell ref="F50:G50"/>
    <mergeCell ref="C44:E44"/>
    <mergeCell ref="F44:G44"/>
    <mergeCell ref="C45:E45"/>
    <mergeCell ref="F56:G56"/>
    <mergeCell ref="C57:E57"/>
    <mergeCell ref="C58:E58"/>
    <mergeCell ref="C59:E59"/>
    <mergeCell ref="C60:E60"/>
    <mergeCell ref="C51:E51"/>
    <mergeCell ref="C52:E52"/>
    <mergeCell ref="C53:E53"/>
    <mergeCell ref="C54:E54"/>
    <mergeCell ref="C56:E56"/>
    <mergeCell ref="C66:E66"/>
    <mergeCell ref="C68:E68"/>
    <mergeCell ref="F68:G68"/>
    <mergeCell ref="C69:E69"/>
    <mergeCell ref="C70:E70"/>
    <mergeCell ref="C62:E62"/>
    <mergeCell ref="F62:G62"/>
    <mergeCell ref="C63:E63"/>
    <mergeCell ref="C64:E64"/>
    <mergeCell ref="C65:E65"/>
    <mergeCell ref="C76:E76"/>
    <mergeCell ref="C77:E77"/>
    <mergeCell ref="C78:E78"/>
    <mergeCell ref="C80:E80"/>
    <mergeCell ref="F80:G80"/>
    <mergeCell ref="C71:E71"/>
    <mergeCell ref="C72:E72"/>
    <mergeCell ref="C74:E74"/>
    <mergeCell ref="F74:G74"/>
    <mergeCell ref="C75:E75"/>
    <mergeCell ref="C85:E85"/>
    <mergeCell ref="F85:G85"/>
    <mergeCell ref="C86:E86"/>
    <mergeCell ref="C87:E87"/>
    <mergeCell ref="C81:E81"/>
    <mergeCell ref="C82:E82"/>
    <mergeCell ref="C83:E83"/>
    <mergeCell ref="C84:E84"/>
    <mergeCell ref="C93:E93"/>
    <mergeCell ref="C94:E94"/>
    <mergeCell ref="C95:E95"/>
    <mergeCell ref="C97:E97"/>
    <mergeCell ref="F97:G97"/>
    <mergeCell ref="C88:E88"/>
    <mergeCell ref="C89:E89"/>
    <mergeCell ref="C91:E91"/>
    <mergeCell ref="F91:G91"/>
    <mergeCell ref="C92:E92"/>
    <mergeCell ref="F103:G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3:E103"/>
    <mergeCell ref="C113:E113"/>
    <mergeCell ref="C115:E115"/>
    <mergeCell ref="F115:G115"/>
    <mergeCell ref="C116:E116"/>
    <mergeCell ref="C117:E117"/>
    <mergeCell ref="C109:E109"/>
    <mergeCell ref="F109:G109"/>
    <mergeCell ref="C110:E110"/>
    <mergeCell ref="C111:E111"/>
    <mergeCell ref="C112:E112"/>
    <mergeCell ref="C123:E123"/>
    <mergeCell ref="C124:E124"/>
    <mergeCell ref="C125:E125"/>
    <mergeCell ref="C118:E118"/>
    <mergeCell ref="C119:E119"/>
    <mergeCell ref="C121:E121"/>
    <mergeCell ref="F121:G121"/>
    <mergeCell ref="C122:E122"/>
    <mergeCell ref="C130:E130"/>
    <mergeCell ref="C132:E132"/>
    <mergeCell ref="F132:G132"/>
    <mergeCell ref="C133:E133"/>
    <mergeCell ref="C134:E134"/>
    <mergeCell ref="C126:E126"/>
    <mergeCell ref="F126:G126"/>
    <mergeCell ref="C127:E127"/>
    <mergeCell ref="C128:E128"/>
    <mergeCell ref="C129:E129"/>
    <mergeCell ref="C140:E140"/>
    <mergeCell ref="C141:E141"/>
    <mergeCell ref="C142:E142"/>
    <mergeCell ref="C144:E144"/>
    <mergeCell ref="F144:G144"/>
    <mergeCell ref="C135:E135"/>
    <mergeCell ref="C136:E136"/>
    <mergeCell ref="C138:E138"/>
    <mergeCell ref="F138:G138"/>
    <mergeCell ref="C139:E139"/>
    <mergeCell ref="F150:G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50:E150"/>
    <mergeCell ref="C165:E165"/>
    <mergeCell ref="C166:E166"/>
    <mergeCell ref="C160:E160"/>
    <mergeCell ref="C162:E162"/>
    <mergeCell ref="F162:G162"/>
    <mergeCell ref="C163:E163"/>
    <mergeCell ref="C164:E164"/>
    <mergeCell ref="C156:E156"/>
    <mergeCell ref="F156:G156"/>
    <mergeCell ref="C157:E157"/>
    <mergeCell ref="C158:E158"/>
    <mergeCell ref="C159:E159"/>
  </mergeCells>
  <dataValidations count="3">
    <dataValidation type="list" allowBlank="1" showInputMessage="1" showErrorMessage="1" sqref="H5:H7 H11:H13 H17:H19 H23:H25 H29:H31 H35:H37 H41:H43 H46:H48 H52:H54 H58:H60 H64:H66 H70:H72 H76:H78 H82:H84 H87:H89 H93:H95 H99:H101 H105:H107 H111:H113 H117:H119 H123:H125 H128:H130 H134:H136 H140:H142 H146:H148 H152:H154 H158:H160 H164:H166" xr:uid="{8D6471F4-8D7B-423C-91C8-E61643C16745}">
      <formula1>CINTOS</formula1>
    </dataValidation>
    <dataValidation allowBlank="1" showInputMessage="1" showErrorMessage="1" errorTitle="SOLO FECHAS IDÓNEAS" error="Sólo fechas entre 01-01-1950 y 31/12/2008" sqref="F5:F7 F11:F13 F17:F19 F23:F25 F29:F31 F35:F37 F41:F43 F46:F48 F52:F54 F58:F60 F64:F66 F70:F72 F76:F78 F82:F84 F87:F89 F93:F95 F99:F101 F105:F107 F111:F113 F117:F119 F123:F125 F128:F130 F134:F136 F140:F142 F146:F148 F152:F154 F158:F160 F164:F166" xr:uid="{DCC1A436-5E79-4F7D-A6E1-EAC6E6CEEFC5}"/>
    <dataValidation showInputMessage="1" showErrorMessage="1" error="NO CORRESPONDE A ESTA CATEGORIA" sqref="G5:G7 G11:G13 G17:G19 G23:G25 G29:G31 G35:G37 G41:G43 G46:G48 G52:G54 G58:G60 G64:G66 G70:G72 G76:G78 G82:G84 G87:G89 G93:G95 G99:G101 G105:G107 G111:G113 G117:G119 G123:G125 G128:G130 G134:G136 G140:G142 G146:G148 G152:G154 G158:G160 G164:G166" xr:uid="{2C06FF95-918A-4FAA-BA94-33FA44B24CB2}"/>
  </dataValidations>
  <pageMargins left="0.39370078740157483" right="0.31496062992125984" top="0.74803149606299213" bottom="1.1417322834645669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6F54-C7EE-4384-BAB8-BD99F37EB1D9}">
  <dimension ref="A1:O127"/>
  <sheetViews>
    <sheetView showGridLines="0" view="pageLayout" zoomScaleNormal="100" workbookViewId="0">
      <selection activeCell="H6" sqref="H6"/>
    </sheetView>
  </sheetViews>
  <sheetFormatPr baseColWidth="10" defaultRowHeight="15.75" x14ac:dyDescent="0.25"/>
  <cols>
    <col min="1" max="1" width="4.625" style="22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1.875" style="19" customWidth="1"/>
    <col min="10" max="10" width="4.75" style="18" customWidth="1"/>
    <col min="11" max="11" width="1.875" style="21" customWidth="1"/>
    <col min="12" max="12" width="1.75" style="21" customWidth="1"/>
    <col min="13" max="13" width="1.25" style="21" customWidth="1"/>
    <col min="14" max="15" width="11" style="21"/>
  </cols>
  <sheetData>
    <row r="1" spans="1:10" ht="18.75" x14ac:dyDescent="0.3">
      <c r="C1" s="7"/>
      <c r="D1" s="7"/>
      <c r="E1" s="62" t="s">
        <v>29</v>
      </c>
      <c r="F1" s="62"/>
      <c r="G1" s="62"/>
      <c r="H1" s="7"/>
      <c r="I1" s="13"/>
      <c r="J1" s="13"/>
    </row>
    <row r="2" spans="1:10" ht="21" thickBot="1" x14ac:dyDescent="0.3">
      <c r="C2" s="10" t="s">
        <v>30</v>
      </c>
      <c r="D2" s="9">
        <v>44926</v>
      </c>
      <c r="E2" s="8"/>
      <c r="F2" s="20" t="s">
        <v>0</v>
      </c>
      <c r="G2" s="63"/>
      <c r="H2" s="63"/>
      <c r="I2" s="14"/>
      <c r="J2" s="13"/>
    </row>
    <row r="3" spans="1:10" ht="16.5" thickBot="1" x14ac:dyDescent="0.3">
      <c r="A3" s="26"/>
      <c r="C3" s="54" t="s">
        <v>1</v>
      </c>
      <c r="D3" s="55"/>
      <c r="E3" s="55"/>
      <c r="F3" s="56" t="str">
        <f>IF(F5="","",IF(AND(MAX(G5:G9)&gt;=3,MAX(G5:G9)&lt;=9),"ALEVIN B",IF(AND(MAX(G5:G9)&gt;=10,MAX(G5:G9)&lt;=11),"INFANTIL B",IF(AND(MAX(G5:G9)&gt;=12,MAX(G5:G9)&lt;=13,MAX(I5:I9)&lt;=6),"JUVENIL B",IF(AND(MAX(G5:G9)&gt;=14,MAX(G5:G9)&lt;=15),"CADETE B",IF(AND(MAX(G5:G9)&gt;=14,MAX(G5:G9)&lt;=15),"CADETE B",IF(AND(MAX(G5:G9)&gt;=16,MAX(G5:G9)&lt;=17),"JUNIOR B",IF(AND(MAX(G5:G9)&gt;=18,MAX(G5:G9)&lt;=99),"SENIOR","ERROR EN DATOS APORTADOS"))))))))</f>
        <v/>
      </c>
      <c r="G3" s="57"/>
      <c r="H3" s="67"/>
      <c r="I3" s="15"/>
      <c r="J3" s="16" t="s">
        <v>6</v>
      </c>
    </row>
    <row r="4" spans="1:10" ht="16.5" thickBot="1" x14ac:dyDescent="0.3">
      <c r="A4" s="27"/>
      <c r="B4" s="27" t="s">
        <v>21</v>
      </c>
      <c r="C4" s="58" t="s">
        <v>2</v>
      </c>
      <c r="D4" s="59"/>
      <c r="E4" s="59"/>
      <c r="F4" s="28" t="s">
        <v>3</v>
      </c>
      <c r="G4" s="28" t="s">
        <v>4</v>
      </c>
      <c r="H4" s="29"/>
      <c r="I4" s="17"/>
      <c r="J4" s="16" t="s">
        <v>7</v>
      </c>
    </row>
    <row r="5" spans="1:10" x14ac:dyDescent="0.25">
      <c r="A5" s="23" t="s">
        <v>20</v>
      </c>
      <c r="B5" s="30"/>
      <c r="C5" s="60"/>
      <c r="D5" s="61"/>
      <c r="E5" s="61"/>
      <c r="F5" s="31"/>
      <c r="G5" s="32" t="str">
        <f>IF(F5=""," ",DATEDIF(F5,$D$2,"y"))</f>
        <v xml:space="preserve"> </v>
      </c>
      <c r="H5" s="48"/>
      <c r="I5" s="12"/>
      <c r="J5" s="16" t="s">
        <v>8</v>
      </c>
    </row>
    <row r="6" spans="1:10" x14ac:dyDescent="0.25">
      <c r="A6" s="24" t="s">
        <v>20</v>
      </c>
      <c r="B6" s="34"/>
      <c r="C6" s="52"/>
      <c r="D6" s="52"/>
      <c r="E6" s="52"/>
      <c r="F6" s="1"/>
      <c r="G6" s="2" t="str">
        <f t="shared" ref="G6:G9" si="0">IF(F6=""," ",DATEDIF(F6,$D$2,"y"))</f>
        <v xml:space="preserve"> </v>
      </c>
      <c r="H6" s="49"/>
      <c r="I6" s="12"/>
      <c r="J6" s="16"/>
    </row>
    <row r="7" spans="1:10" ht="16.5" thickBot="1" x14ac:dyDescent="0.3">
      <c r="A7" s="25" t="s">
        <v>20</v>
      </c>
      <c r="B7" s="35"/>
      <c r="C7" s="53"/>
      <c r="D7" s="53"/>
      <c r="E7" s="53"/>
      <c r="F7" s="41"/>
      <c r="G7" s="3" t="str">
        <f t="shared" si="0"/>
        <v xml:space="preserve"> </v>
      </c>
      <c r="H7" s="50"/>
      <c r="I7" s="12"/>
      <c r="J7" s="16"/>
    </row>
    <row r="8" spans="1:10" x14ac:dyDescent="0.25">
      <c r="A8" s="36" t="s">
        <v>19</v>
      </c>
      <c r="B8" s="37"/>
      <c r="C8" s="64"/>
      <c r="D8" s="65"/>
      <c r="E8" s="65"/>
      <c r="F8" s="38"/>
      <c r="G8" s="39" t="str">
        <f t="shared" si="0"/>
        <v xml:space="preserve"> </v>
      </c>
      <c r="H8" s="51"/>
      <c r="I8" s="12"/>
      <c r="J8" s="16" t="s">
        <v>9</v>
      </c>
    </row>
    <row r="9" spans="1:10" ht="16.5" thickBot="1" x14ac:dyDescent="0.3">
      <c r="A9" s="25" t="s">
        <v>19</v>
      </c>
      <c r="B9" s="35"/>
      <c r="C9" s="53"/>
      <c r="D9" s="66"/>
      <c r="E9" s="66"/>
      <c r="F9" s="6"/>
      <c r="G9" s="3" t="str">
        <f t="shared" si="0"/>
        <v xml:space="preserve"> </v>
      </c>
      <c r="H9" s="50"/>
      <c r="I9" s="12"/>
      <c r="J9" s="16" t="s">
        <v>10</v>
      </c>
    </row>
    <row r="10" spans="1:10" ht="16.5" thickBot="1" x14ac:dyDescent="0.3"/>
    <row r="11" spans="1:10" ht="16.5" thickBot="1" x14ac:dyDescent="0.3">
      <c r="A11" s="26"/>
      <c r="C11" s="54" t="s">
        <v>1</v>
      </c>
      <c r="D11" s="55"/>
      <c r="E11" s="55"/>
      <c r="F11" s="56" t="str">
        <f>IF(F13="","",IF(AND(MAX(G13:G17)&gt;=3,MAX(G13:G17)&lt;=9),"ALEVIN B",IF(AND(MAX(G13:G17)&gt;=10,MAX(G13:G17)&lt;=11),"INFANTIL B",IF(AND(MAX(G13:G17)&gt;=12,MAX(G13:G17)&lt;=13,MAX(I13:I17)&lt;=6),"JUVENIL B",IF(AND(MAX(G13:G17)&gt;=14,MAX(G13:G17)&lt;=15),"CADETE B",IF(AND(MAX(G13:G17)&gt;=14,MAX(G13:G17)&lt;=15),"CADETE B",IF(AND(MAX(G13:G17)&gt;=16,MAX(G13:G17)&lt;=17),"JUNIOR B",IF(AND(MAX(G13:G17)&gt;=18,MAX(G13:G17)&lt;=99),"SENIOR","ERROR EN DATOS APORTADOS"))))))))</f>
        <v/>
      </c>
      <c r="G11" s="57"/>
      <c r="H11" s="67"/>
    </row>
    <row r="12" spans="1:10" ht="16.5" thickBot="1" x14ac:dyDescent="0.3">
      <c r="A12" s="27"/>
      <c r="B12" s="27" t="s">
        <v>21</v>
      </c>
      <c r="C12" s="58" t="s">
        <v>2</v>
      </c>
      <c r="D12" s="59"/>
      <c r="E12" s="59"/>
      <c r="F12" s="28" t="s">
        <v>3</v>
      </c>
      <c r="G12" s="28" t="s">
        <v>4</v>
      </c>
      <c r="H12" s="29"/>
    </row>
    <row r="13" spans="1:10" x14ac:dyDescent="0.25">
      <c r="A13" s="23" t="s">
        <v>20</v>
      </c>
      <c r="B13" s="30"/>
      <c r="C13" s="60"/>
      <c r="D13" s="61"/>
      <c r="E13" s="61"/>
      <c r="F13" s="31"/>
      <c r="G13" s="32" t="str">
        <f>IF(F13=""," ",DATEDIF(F13,$D$2,"y"))</f>
        <v xml:space="preserve"> </v>
      </c>
      <c r="H13" s="48"/>
    </row>
    <row r="14" spans="1:10" x14ac:dyDescent="0.25">
      <c r="A14" s="24" t="s">
        <v>20</v>
      </c>
      <c r="B14" s="34"/>
      <c r="C14" s="52"/>
      <c r="D14" s="52"/>
      <c r="E14" s="52"/>
      <c r="F14" s="1"/>
      <c r="G14" s="2" t="str">
        <f t="shared" ref="G14:G17" si="1">IF(F14=""," ",DATEDIF(F14,$D$2,"y"))</f>
        <v xml:space="preserve"> </v>
      </c>
      <c r="H14" s="49"/>
    </row>
    <row r="15" spans="1:10" ht="16.5" thickBot="1" x14ac:dyDescent="0.3">
      <c r="A15" s="25" t="s">
        <v>20</v>
      </c>
      <c r="B15" s="35"/>
      <c r="C15" s="53"/>
      <c r="D15" s="53"/>
      <c r="E15" s="53"/>
      <c r="F15" s="41"/>
      <c r="G15" s="3" t="str">
        <f t="shared" si="1"/>
        <v xml:space="preserve"> </v>
      </c>
      <c r="H15" s="50"/>
    </row>
    <row r="16" spans="1:10" x14ac:dyDescent="0.25">
      <c r="A16" s="36" t="s">
        <v>19</v>
      </c>
      <c r="B16" s="37"/>
      <c r="C16" s="64"/>
      <c r="D16" s="65"/>
      <c r="E16" s="65"/>
      <c r="F16" s="38"/>
      <c r="G16" s="39" t="str">
        <f t="shared" si="1"/>
        <v xml:space="preserve"> </v>
      </c>
      <c r="H16" s="51"/>
    </row>
    <row r="17" spans="1:8" ht="16.5" thickBot="1" x14ac:dyDescent="0.3">
      <c r="A17" s="25" t="s">
        <v>19</v>
      </c>
      <c r="B17" s="35"/>
      <c r="C17" s="53"/>
      <c r="D17" s="66"/>
      <c r="E17" s="66"/>
      <c r="F17" s="6"/>
      <c r="G17" s="3" t="str">
        <f t="shared" si="1"/>
        <v xml:space="preserve"> </v>
      </c>
      <c r="H17" s="50"/>
    </row>
    <row r="18" spans="1:8" ht="16.5" thickBot="1" x14ac:dyDescent="0.3"/>
    <row r="19" spans="1:8" ht="16.5" thickBot="1" x14ac:dyDescent="0.3">
      <c r="A19" s="26"/>
      <c r="C19" s="54" t="s">
        <v>1</v>
      </c>
      <c r="D19" s="55"/>
      <c r="E19" s="55"/>
      <c r="F19" s="56" t="str">
        <f>IF(F21="","",IF(AND(MAX(G21:G25)&gt;=3,MAX(G21:G25)&lt;=9),"ALEVIN B",IF(AND(MAX(G21:G25)&gt;=10,MAX(G21:G25)&lt;=11),"INFANTIL B",IF(AND(MAX(G21:G25)&gt;=12,MAX(G21:G25)&lt;=13,MAX(I21:I25)&lt;=6),"JUVENIL B",IF(AND(MAX(G21:G25)&gt;=14,MAX(G21:G25)&lt;=15),"CADETE B",IF(AND(MAX(G21:G25)&gt;=14,MAX(G21:G25)&lt;=15),"CADETE B",IF(AND(MAX(G21:G25)&gt;=16,MAX(G21:G25)&lt;=17),"JUNIOR B",IF(AND(MAX(G21:G25)&gt;=18,MAX(G21:G25)&lt;=99),"SENIOR","ERROR EN DATOS APORTADOS"))))))))</f>
        <v/>
      </c>
      <c r="G19" s="57"/>
      <c r="H19" s="67"/>
    </row>
    <row r="20" spans="1:8" ht="16.5" thickBot="1" x14ac:dyDescent="0.3">
      <c r="A20" s="27"/>
      <c r="B20" s="27" t="s">
        <v>21</v>
      </c>
      <c r="C20" s="58" t="s">
        <v>2</v>
      </c>
      <c r="D20" s="59"/>
      <c r="E20" s="59"/>
      <c r="F20" s="28" t="s">
        <v>3</v>
      </c>
      <c r="G20" s="28" t="s">
        <v>4</v>
      </c>
      <c r="H20" s="29"/>
    </row>
    <row r="21" spans="1:8" x14ac:dyDescent="0.25">
      <c r="A21" s="23" t="s">
        <v>20</v>
      </c>
      <c r="B21" s="30"/>
      <c r="C21" s="60"/>
      <c r="D21" s="61"/>
      <c r="E21" s="61"/>
      <c r="F21" s="31"/>
      <c r="G21" s="32" t="str">
        <f>IF(F21=""," ",DATEDIF(F21,$D$2,"y"))</f>
        <v xml:space="preserve"> </v>
      </c>
      <c r="H21" s="48"/>
    </row>
    <row r="22" spans="1:8" x14ac:dyDescent="0.25">
      <c r="A22" s="24" t="s">
        <v>20</v>
      </c>
      <c r="B22" s="34"/>
      <c r="C22" s="52"/>
      <c r="D22" s="52"/>
      <c r="E22" s="52"/>
      <c r="F22" s="1"/>
      <c r="G22" s="2" t="str">
        <f t="shared" ref="G22:G25" si="2">IF(F22=""," ",DATEDIF(F22,$D$2,"y"))</f>
        <v xml:space="preserve"> </v>
      </c>
      <c r="H22" s="49"/>
    </row>
    <row r="23" spans="1:8" ht="16.5" thickBot="1" x14ac:dyDescent="0.3">
      <c r="A23" s="25" t="s">
        <v>20</v>
      </c>
      <c r="B23" s="35"/>
      <c r="C23" s="53"/>
      <c r="D23" s="53"/>
      <c r="E23" s="53"/>
      <c r="F23" s="41"/>
      <c r="G23" s="3" t="str">
        <f t="shared" si="2"/>
        <v xml:space="preserve"> </v>
      </c>
      <c r="H23" s="50"/>
    </row>
    <row r="24" spans="1:8" x14ac:dyDescent="0.25">
      <c r="A24" s="36" t="s">
        <v>19</v>
      </c>
      <c r="B24" s="37"/>
      <c r="C24" s="64"/>
      <c r="D24" s="65"/>
      <c r="E24" s="65"/>
      <c r="F24" s="38"/>
      <c r="G24" s="39" t="str">
        <f t="shared" si="2"/>
        <v xml:space="preserve"> </v>
      </c>
      <c r="H24" s="51"/>
    </row>
    <row r="25" spans="1:8" ht="16.5" thickBot="1" x14ac:dyDescent="0.3">
      <c r="A25" s="25" t="s">
        <v>19</v>
      </c>
      <c r="B25" s="35"/>
      <c r="C25" s="53"/>
      <c r="D25" s="66"/>
      <c r="E25" s="66"/>
      <c r="F25" s="6"/>
      <c r="G25" s="3" t="str">
        <f t="shared" si="2"/>
        <v xml:space="preserve"> </v>
      </c>
      <c r="H25" s="50"/>
    </row>
    <row r="26" spans="1:8" ht="16.5" thickBot="1" x14ac:dyDescent="0.3"/>
    <row r="27" spans="1:8" ht="16.5" thickBot="1" x14ac:dyDescent="0.3">
      <c r="A27" s="26"/>
      <c r="C27" s="54" t="s">
        <v>1</v>
      </c>
      <c r="D27" s="55"/>
      <c r="E27" s="55"/>
      <c r="F27" s="56" t="str">
        <f>IF(F29="","",IF(AND(MAX(G29:G33)&gt;=3,MAX(G29:G33)&lt;=9),"ALEVIN B",IF(AND(MAX(G29:G33)&gt;=10,MAX(G29:G33)&lt;=11),"INFANTIL B",IF(AND(MAX(G29:G33)&gt;=12,MAX(G29:G33)&lt;=13,MAX(I29:I33)&lt;=6),"JUVENIL B",IF(AND(MAX(G29:G33)&gt;=14,MAX(G29:G33)&lt;=15),"CADETE B",IF(AND(MAX(G29:G33)&gt;=14,MAX(G29:G33)&lt;=15),"CADETE B",IF(AND(MAX(G29:G33)&gt;=16,MAX(G29:G33)&lt;=17),"JUNIOR B",IF(AND(MAX(G29:G33)&gt;=18,MAX(G29:G33)&lt;=99),"SENIOR","ERROR EN DATOS APORTADOS"))))))))</f>
        <v/>
      </c>
      <c r="G27" s="57"/>
      <c r="H27" s="67"/>
    </row>
    <row r="28" spans="1:8" ht="16.5" thickBot="1" x14ac:dyDescent="0.3">
      <c r="A28" s="27"/>
      <c r="B28" s="27" t="s">
        <v>21</v>
      </c>
      <c r="C28" s="58" t="s">
        <v>2</v>
      </c>
      <c r="D28" s="59"/>
      <c r="E28" s="59"/>
      <c r="F28" s="28" t="s">
        <v>3</v>
      </c>
      <c r="G28" s="28" t="s">
        <v>4</v>
      </c>
      <c r="H28" s="29"/>
    </row>
    <row r="29" spans="1:8" x14ac:dyDescent="0.25">
      <c r="A29" s="23" t="s">
        <v>20</v>
      </c>
      <c r="B29" s="30"/>
      <c r="C29" s="60"/>
      <c r="D29" s="61"/>
      <c r="E29" s="61"/>
      <c r="F29" s="31"/>
      <c r="G29" s="32" t="str">
        <f>IF(F29=""," ",DATEDIF(F29,$D$2,"y"))</f>
        <v xml:space="preserve"> </v>
      </c>
      <c r="H29" s="48"/>
    </row>
    <row r="30" spans="1:8" x14ac:dyDescent="0.25">
      <c r="A30" s="24" t="s">
        <v>20</v>
      </c>
      <c r="B30" s="34"/>
      <c r="C30" s="52"/>
      <c r="D30" s="52"/>
      <c r="E30" s="52"/>
      <c r="F30" s="1"/>
      <c r="G30" s="2" t="str">
        <f t="shared" ref="G30:G33" si="3">IF(F30=""," ",DATEDIF(F30,$D$2,"y"))</f>
        <v xml:space="preserve"> </v>
      </c>
      <c r="H30" s="49"/>
    </row>
    <row r="31" spans="1:8" ht="16.5" thickBot="1" x14ac:dyDescent="0.3">
      <c r="A31" s="25" t="s">
        <v>20</v>
      </c>
      <c r="B31" s="35"/>
      <c r="C31" s="53"/>
      <c r="D31" s="53"/>
      <c r="E31" s="53"/>
      <c r="F31" s="41"/>
      <c r="G31" s="3" t="str">
        <f t="shared" si="3"/>
        <v xml:space="preserve"> </v>
      </c>
      <c r="H31" s="50"/>
    </row>
    <row r="32" spans="1:8" x14ac:dyDescent="0.25">
      <c r="A32" s="36" t="s">
        <v>19</v>
      </c>
      <c r="B32" s="37"/>
      <c r="C32" s="64"/>
      <c r="D32" s="65"/>
      <c r="E32" s="65"/>
      <c r="F32" s="38"/>
      <c r="G32" s="39" t="str">
        <f t="shared" si="3"/>
        <v xml:space="preserve"> </v>
      </c>
      <c r="H32" s="51"/>
    </row>
    <row r="33" spans="1:8" ht="16.5" thickBot="1" x14ac:dyDescent="0.3">
      <c r="A33" s="25" t="s">
        <v>19</v>
      </c>
      <c r="B33" s="35"/>
      <c r="C33" s="53"/>
      <c r="D33" s="66"/>
      <c r="E33" s="66"/>
      <c r="F33" s="6"/>
      <c r="G33" s="3" t="str">
        <f t="shared" si="3"/>
        <v xml:space="preserve"> </v>
      </c>
      <c r="H33" s="50"/>
    </row>
    <row r="34" spans="1:8" ht="16.5" thickBot="1" x14ac:dyDescent="0.3"/>
    <row r="35" spans="1:8" ht="16.5" thickBot="1" x14ac:dyDescent="0.3">
      <c r="A35" s="26"/>
      <c r="C35" s="54" t="s">
        <v>1</v>
      </c>
      <c r="D35" s="55"/>
      <c r="E35" s="55"/>
      <c r="F35" s="56" t="str">
        <f>IF(F37="","",IF(AND(MAX(G37:G41)&gt;=3,MAX(G37:G41)&lt;=9),"ALEVIN B",IF(AND(MAX(G37:G41)&gt;=10,MAX(G37:G41)&lt;=11),"INFANTIL B",IF(AND(MAX(G37:G41)&gt;=12,MAX(G37:G41)&lt;=13,MAX(I37:I41)&lt;=6),"JUVENIL B",IF(AND(MAX(G37:G41)&gt;=14,MAX(G37:G41)&lt;=15),"CADETE B",IF(AND(MAX(G37:G41)&gt;=14,MAX(G37:G41)&lt;=15),"CADETE B",IF(AND(MAX(G37:G41)&gt;=16,MAX(G37:G41)&lt;=17),"JUNIOR B",IF(AND(MAX(G37:G41)&gt;=18,MAX(G37:G41)&lt;=99),"SENIOR","ERROR EN DATOS APORTADOS"))))))))</f>
        <v/>
      </c>
      <c r="G35" s="57"/>
      <c r="H35" s="67"/>
    </row>
    <row r="36" spans="1:8" ht="16.5" thickBot="1" x14ac:dyDescent="0.3">
      <c r="A36" s="27"/>
      <c r="B36" s="27" t="s">
        <v>21</v>
      </c>
      <c r="C36" s="58" t="s">
        <v>2</v>
      </c>
      <c r="D36" s="59"/>
      <c r="E36" s="59"/>
      <c r="F36" s="28" t="s">
        <v>3</v>
      </c>
      <c r="G36" s="28" t="s">
        <v>4</v>
      </c>
      <c r="H36" s="29"/>
    </row>
    <row r="37" spans="1:8" x14ac:dyDescent="0.25">
      <c r="A37" s="23" t="s">
        <v>20</v>
      </c>
      <c r="B37" s="30"/>
      <c r="C37" s="60"/>
      <c r="D37" s="61"/>
      <c r="E37" s="61"/>
      <c r="F37" s="31"/>
      <c r="G37" s="32" t="str">
        <f>IF(F37=""," ",DATEDIF(F37,$D$2,"y"))</f>
        <v xml:space="preserve"> </v>
      </c>
      <c r="H37" s="48"/>
    </row>
    <row r="38" spans="1:8" x14ac:dyDescent="0.25">
      <c r="A38" s="24" t="s">
        <v>20</v>
      </c>
      <c r="B38" s="34"/>
      <c r="C38" s="52"/>
      <c r="D38" s="52"/>
      <c r="E38" s="52"/>
      <c r="F38" s="1"/>
      <c r="G38" s="2" t="str">
        <f t="shared" ref="G38:G41" si="4">IF(F38=""," ",DATEDIF(F38,$D$2,"y"))</f>
        <v xml:space="preserve"> </v>
      </c>
      <c r="H38" s="49"/>
    </row>
    <row r="39" spans="1:8" ht="16.5" thickBot="1" x14ac:dyDescent="0.3">
      <c r="A39" s="25" t="s">
        <v>20</v>
      </c>
      <c r="B39" s="35"/>
      <c r="C39" s="53"/>
      <c r="D39" s="53"/>
      <c r="E39" s="53"/>
      <c r="F39" s="41"/>
      <c r="G39" s="3" t="str">
        <f t="shared" si="4"/>
        <v xml:space="preserve"> </v>
      </c>
      <c r="H39" s="50"/>
    </row>
    <row r="40" spans="1:8" x14ac:dyDescent="0.25">
      <c r="A40" s="36" t="s">
        <v>19</v>
      </c>
      <c r="B40" s="37"/>
      <c r="C40" s="64"/>
      <c r="D40" s="65"/>
      <c r="E40" s="65"/>
      <c r="F40" s="38"/>
      <c r="G40" s="39" t="str">
        <f t="shared" si="4"/>
        <v xml:space="preserve"> </v>
      </c>
      <c r="H40" s="51"/>
    </row>
    <row r="41" spans="1:8" ht="16.5" thickBot="1" x14ac:dyDescent="0.3">
      <c r="A41" s="25" t="s">
        <v>19</v>
      </c>
      <c r="B41" s="35"/>
      <c r="C41" s="53"/>
      <c r="D41" s="66"/>
      <c r="E41" s="66"/>
      <c r="F41" s="6"/>
      <c r="G41" s="3" t="str">
        <f t="shared" si="4"/>
        <v xml:space="preserve"> </v>
      </c>
      <c r="H41" s="50"/>
    </row>
    <row r="44" spans="1:8" ht="18.75" x14ac:dyDescent="0.3">
      <c r="C44" s="7"/>
      <c r="D44" s="7"/>
      <c r="E44" s="62" t="s">
        <v>29</v>
      </c>
      <c r="F44" s="62"/>
      <c r="G44" s="62"/>
      <c r="H44" s="7"/>
    </row>
    <row r="45" spans="1:8" ht="21" thickBot="1" x14ac:dyDescent="0.3">
      <c r="C45" s="10" t="s">
        <v>30</v>
      </c>
      <c r="D45" s="9">
        <v>44926</v>
      </c>
      <c r="E45" s="8"/>
      <c r="F45" s="20" t="s">
        <v>0</v>
      </c>
      <c r="G45" s="63"/>
      <c r="H45" s="63"/>
    </row>
    <row r="46" spans="1:8" ht="16.5" thickBot="1" x14ac:dyDescent="0.3">
      <c r="A46" s="26"/>
      <c r="C46" s="54" t="s">
        <v>1</v>
      </c>
      <c r="D46" s="55"/>
      <c r="E46" s="55"/>
      <c r="F46" s="56" t="str">
        <f>IF(F48="","",IF(AND(MAX(G48:G52)&gt;=3,MAX(G48:G52)&lt;=9),"ALEVIN B",IF(AND(MAX(G48:G52)&gt;=10,MAX(G48:G52)&lt;=11),"INFANTIL B",IF(AND(MAX(G48:G52)&gt;=12,MAX(G48:G52)&lt;=13,MAX(I48:I52)&lt;=6),"JUVENIL B",IF(AND(MAX(G48:G52)&gt;=14,MAX(G48:G52)&lt;=15),"CADETE B",IF(AND(MAX(G48:G52)&gt;=14,MAX(G48:G52)&lt;=15),"CADETE B",IF(AND(MAX(G48:G52)&gt;=16,MAX(G48:G52)&lt;=17),"JUNIOR B",IF(AND(MAX(G48:G52)&gt;=18,MAX(G48:G52)&lt;=99),"SENIOR","ERROR EN DATOS APORTADOS"))))))))</f>
        <v/>
      </c>
      <c r="G46" s="57"/>
      <c r="H46" s="67"/>
    </row>
    <row r="47" spans="1:8" ht="16.5" thickBot="1" x14ac:dyDescent="0.3">
      <c r="A47" s="27"/>
      <c r="B47" s="27" t="s">
        <v>21</v>
      </c>
      <c r="C47" s="58" t="s">
        <v>2</v>
      </c>
      <c r="D47" s="59"/>
      <c r="E47" s="59"/>
      <c r="F47" s="28" t="s">
        <v>3</v>
      </c>
      <c r="G47" s="28" t="s">
        <v>4</v>
      </c>
      <c r="H47" s="29"/>
    </row>
    <row r="48" spans="1:8" x14ac:dyDescent="0.25">
      <c r="A48" s="23" t="s">
        <v>20</v>
      </c>
      <c r="B48" s="30"/>
      <c r="C48" s="60"/>
      <c r="D48" s="61"/>
      <c r="E48" s="61"/>
      <c r="F48" s="31"/>
      <c r="G48" s="32" t="str">
        <f>IF(F48=""," ",DATEDIF(F48,$D$2,"y"))</f>
        <v xml:space="preserve"> </v>
      </c>
      <c r="H48" s="48"/>
    </row>
    <row r="49" spans="1:8" x14ac:dyDescent="0.25">
      <c r="A49" s="24" t="s">
        <v>20</v>
      </c>
      <c r="B49" s="34"/>
      <c r="C49" s="52"/>
      <c r="D49" s="52"/>
      <c r="E49" s="52"/>
      <c r="F49" s="1"/>
      <c r="G49" s="2" t="str">
        <f t="shared" ref="G49:G52" si="5">IF(F49=""," ",DATEDIF(F49,$D$2,"y"))</f>
        <v xml:space="preserve"> </v>
      </c>
      <c r="H49" s="49"/>
    </row>
    <row r="50" spans="1:8" ht="16.5" thickBot="1" x14ac:dyDescent="0.3">
      <c r="A50" s="25" t="s">
        <v>20</v>
      </c>
      <c r="B50" s="35"/>
      <c r="C50" s="53"/>
      <c r="D50" s="53"/>
      <c r="E50" s="53"/>
      <c r="F50" s="41"/>
      <c r="G50" s="3" t="str">
        <f t="shared" si="5"/>
        <v xml:space="preserve"> </v>
      </c>
      <c r="H50" s="50"/>
    </row>
    <row r="51" spans="1:8" x14ac:dyDescent="0.25">
      <c r="A51" s="36" t="s">
        <v>19</v>
      </c>
      <c r="B51" s="37"/>
      <c r="C51" s="64"/>
      <c r="D51" s="65"/>
      <c r="E51" s="65"/>
      <c r="F51" s="38"/>
      <c r="G51" s="39" t="str">
        <f t="shared" si="5"/>
        <v xml:space="preserve"> </v>
      </c>
      <c r="H51" s="51"/>
    </row>
    <row r="52" spans="1:8" ht="16.5" thickBot="1" x14ac:dyDescent="0.3">
      <c r="A52" s="25" t="s">
        <v>19</v>
      </c>
      <c r="B52" s="35"/>
      <c r="C52" s="53"/>
      <c r="D52" s="66"/>
      <c r="E52" s="66"/>
      <c r="F52" s="6"/>
      <c r="G52" s="3" t="str">
        <f t="shared" si="5"/>
        <v xml:space="preserve"> </v>
      </c>
      <c r="H52" s="50"/>
    </row>
    <row r="53" spans="1:8" ht="16.5" thickBot="1" x14ac:dyDescent="0.3"/>
    <row r="54" spans="1:8" ht="16.5" thickBot="1" x14ac:dyDescent="0.3">
      <c r="A54" s="26"/>
      <c r="C54" s="54" t="s">
        <v>1</v>
      </c>
      <c r="D54" s="55"/>
      <c r="E54" s="55"/>
      <c r="F54" s="56" t="str">
        <f>IF(F56="","",IF(AND(MAX(G56:G60)&gt;=3,MAX(G56:G60)&lt;=9),"ALEVIN B",IF(AND(MAX(G56:G60)&gt;=10,MAX(G56:G60)&lt;=11),"INFANTIL B",IF(AND(MAX(G56:G60)&gt;=12,MAX(G56:G60)&lt;=13,MAX(I56:I60)&lt;=6),"JUVENIL B",IF(AND(MAX(G56:G60)&gt;=14,MAX(G56:G60)&lt;=15),"CADETE B",IF(AND(MAX(G56:G60)&gt;=14,MAX(G56:G60)&lt;=15),"CADETE B",IF(AND(MAX(G56:G60)&gt;=16,MAX(G56:G60)&lt;=17),"JUNIOR B",IF(AND(MAX(G56:G60)&gt;=18,MAX(G56:G60)&lt;=99),"SENIOR","ERROR EN DATOS APORTADOS"))))))))</f>
        <v/>
      </c>
      <c r="G54" s="57"/>
      <c r="H54" s="67"/>
    </row>
    <row r="55" spans="1:8" ht="16.5" thickBot="1" x14ac:dyDescent="0.3">
      <c r="A55" s="27"/>
      <c r="B55" s="27" t="s">
        <v>21</v>
      </c>
      <c r="C55" s="58" t="s">
        <v>2</v>
      </c>
      <c r="D55" s="59"/>
      <c r="E55" s="59"/>
      <c r="F55" s="28" t="s">
        <v>3</v>
      </c>
      <c r="G55" s="28" t="s">
        <v>4</v>
      </c>
      <c r="H55" s="29"/>
    </row>
    <row r="56" spans="1:8" x14ac:dyDescent="0.25">
      <c r="A56" s="23" t="s">
        <v>20</v>
      </c>
      <c r="B56" s="30"/>
      <c r="C56" s="60"/>
      <c r="D56" s="61"/>
      <c r="E56" s="61"/>
      <c r="F56" s="31"/>
      <c r="G56" s="32" t="str">
        <f>IF(F56=""," ",DATEDIF(F56,$D$2,"y"))</f>
        <v xml:space="preserve"> </v>
      </c>
      <c r="H56" s="48"/>
    </row>
    <row r="57" spans="1:8" x14ac:dyDescent="0.25">
      <c r="A57" s="24" t="s">
        <v>20</v>
      </c>
      <c r="B57" s="34"/>
      <c r="C57" s="52"/>
      <c r="D57" s="52"/>
      <c r="E57" s="52"/>
      <c r="F57" s="1"/>
      <c r="G57" s="2" t="str">
        <f t="shared" ref="G57:G60" si="6">IF(F57=""," ",DATEDIF(F57,$D$2,"y"))</f>
        <v xml:space="preserve"> </v>
      </c>
      <c r="H57" s="49"/>
    </row>
    <row r="58" spans="1:8" ht="16.5" thickBot="1" x14ac:dyDescent="0.3">
      <c r="A58" s="25" t="s">
        <v>20</v>
      </c>
      <c r="B58" s="35"/>
      <c r="C58" s="53"/>
      <c r="D58" s="53"/>
      <c r="E58" s="53"/>
      <c r="F58" s="41"/>
      <c r="G58" s="3" t="str">
        <f t="shared" si="6"/>
        <v xml:space="preserve"> </v>
      </c>
      <c r="H58" s="50"/>
    </row>
    <row r="59" spans="1:8" x14ac:dyDescent="0.25">
      <c r="A59" s="36" t="s">
        <v>19</v>
      </c>
      <c r="B59" s="37"/>
      <c r="C59" s="64"/>
      <c r="D59" s="65"/>
      <c r="E59" s="65"/>
      <c r="F59" s="38"/>
      <c r="G59" s="39" t="str">
        <f t="shared" si="6"/>
        <v xml:space="preserve"> </v>
      </c>
      <c r="H59" s="51"/>
    </row>
    <row r="60" spans="1:8" ht="16.5" thickBot="1" x14ac:dyDescent="0.3">
      <c r="A60" s="25" t="s">
        <v>19</v>
      </c>
      <c r="B60" s="35"/>
      <c r="C60" s="53"/>
      <c r="D60" s="66"/>
      <c r="E60" s="66"/>
      <c r="F60" s="6"/>
      <c r="G60" s="3" t="str">
        <f t="shared" si="6"/>
        <v xml:space="preserve"> </v>
      </c>
      <c r="H60" s="50"/>
    </row>
    <row r="61" spans="1:8" ht="16.5" thickBot="1" x14ac:dyDescent="0.3"/>
    <row r="62" spans="1:8" ht="16.5" thickBot="1" x14ac:dyDescent="0.3">
      <c r="A62" s="26"/>
      <c r="C62" s="54" t="s">
        <v>1</v>
      </c>
      <c r="D62" s="55"/>
      <c r="E62" s="55"/>
      <c r="F62" s="56" t="str">
        <f>IF(F64="","",IF(AND(MAX(G64:G68)&gt;=3,MAX(G64:G68)&lt;=9),"ALEVIN B",IF(AND(MAX(G64:G68)&gt;=10,MAX(G64:G68)&lt;=11),"INFANTIL B",IF(AND(MAX(G64:G68)&gt;=12,MAX(G64:G68)&lt;=13,MAX(I64:I68)&lt;=6),"JUVENIL B",IF(AND(MAX(G64:G68)&gt;=14,MAX(G64:G68)&lt;=15),"CADETE B",IF(AND(MAX(G64:G68)&gt;=14,MAX(G64:G68)&lt;=15),"CADETE B",IF(AND(MAX(G64:G68)&gt;=16,MAX(G64:G68)&lt;=17),"JUNIOR B",IF(AND(MAX(G64:G68)&gt;=18,MAX(G64:G68)&lt;=99),"SENIOR","ERROR EN DATOS APORTADOS"))))))))</f>
        <v/>
      </c>
      <c r="G62" s="57"/>
      <c r="H62" s="67"/>
    </row>
    <row r="63" spans="1:8" ht="16.5" thickBot="1" x14ac:dyDescent="0.3">
      <c r="A63" s="27"/>
      <c r="B63" s="27" t="s">
        <v>21</v>
      </c>
      <c r="C63" s="58" t="s">
        <v>2</v>
      </c>
      <c r="D63" s="59"/>
      <c r="E63" s="59"/>
      <c r="F63" s="28" t="s">
        <v>3</v>
      </c>
      <c r="G63" s="28" t="s">
        <v>4</v>
      </c>
      <c r="H63" s="29"/>
    </row>
    <row r="64" spans="1:8" x14ac:dyDescent="0.25">
      <c r="A64" s="23" t="s">
        <v>20</v>
      </c>
      <c r="B64" s="30"/>
      <c r="C64" s="60"/>
      <c r="D64" s="61"/>
      <c r="E64" s="61"/>
      <c r="F64" s="31"/>
      <c r="G64" s="32" t="str">
        <f>IF(F64=""," ",DATEDIF(F64,$D$2,"y"))</f>
        <v xml:space="preserve"> </v>
      </c>
      <c r="H64" s="48"/>
    </row>
    <row r="65" spans="1:8" x14ac:dyDescent="0.25">
      <c r="A65" s="24" t="s">
        <v>20</v>
      </c>
      <c r="B65" s="34"/>
      <c r="C65" s="52"/>
      <c r="D65" s="52"/>
      <c r="E65" s="52"/>
      <c r="F65" s="1"/>
      <c r="G65" s="2" t="str">
        <f t="shared" ref="G65:G68" si="7">IF(F65=""," ",DATEDIF(F65,$D$2,"y"))</f>
        <v xml:space="preserve"> </v>
      </c>
      <c r="H65" s="49"/>
    </row>
    <row r="66" spans="1:8" ht="16.5" thickBot="1" x14ac:dyDescent="0.3">
      <c r="A66" s="25" t="s">
        <v>20</v>
      </c>
      <c r="B66" s="35"/>
      <c r="C66" s="53"/>
      <c r="D66" s="53"/>
      <c r="E66" s="53"/>
      <c r="F66" s="41"/>
      <c r="G66" s="3" t="str">
        <f t="shared" si="7"/>
        <v xml:space="preserve"> </v>
      </c>
      <c r="H66" s="50"/>
    </row>
    <row r="67" spans="1:8" x14ac:dyDescent="0.25">
      <c r="A67" s="36" t="s">
        <v>19</v>
      </c>
      <c r="B67" s="37"/>
      <c r="C67" s="64"/>
      <c r="D67" s="65"/>
      <c r="E67" s="65"/>
      <c r="F67" s="38"/>
      <c r="G67" s="39" t="str">
        <f t="shared" si="7"/>
        <v xml:space="preserve"> </v>
      </c>
      <c r="H67" s="51"/>
    </row>
    <row r="68" spans="1:8" ht="16.5" thickBot="1" x14ac:dyDescent="0.3">
      <c r="A68" s="25" t="s">
        <v>19</v>
      </c>
      <c r="B68" s="35"/>
      <c r="C68" s="53"/>
      <c r="D68" s="66"/>
      <c r="E68" s="66"/>
      <c r="F68" s="6"/>
      <c r="G68" s="3" t="str">
        <f t="shared" si="7"/>
        <v xml:space="preserve"> </v>
      </c>
      <c r="H68" s="50"/>
    </row>
    <row r="69" spans="1:8" ht="16.5" thickBot="1" x14ac:dyDescent="0.3"/>
    <row r="70" spans="1:8" ht="16.5" thickBot="1" x14ac:dyDescent="0.3">
      <c r="A70" s="26"/>
      <c r="C70" s="54" t="s">
        <v>1</v>
      </c>
      <c r="D70" s="55"/>
      <c r="E70" s="55"/>
      <c r="F70" s="56" t="str">
        <f>IF(F72="","",IF(AND(MAX(G72:G76)&gt;=3,MAX(G72:G76)&lt;=9),"ALEVIN B",IF(AND(MAX(G72:G76)&gt;=10,MAX(G72:G76)&lt;=11),"INFANTIL B",IF(AND(MAX(G72:G76)&gt;=12,MAX(G72:G76)&lt;=13,MAX(I72:I76)&lt;=6),"JUVENIL B",IF(AND(MAX(G72:G76)&gt;=14,MAX(G72:G76)&lt;=15),"CADETE B",IF(AND(MAX(G72:G76)&gt;=14,MAX(G72:G76)&lt;=15),"CADETE B",IF(AND(MAX(G72:G76)&gt;=16,MAX(G72:G76)&lt;=17),"JUNIOR B",IF(AND(MAX(G72:G76)&gt;=18,MAX(G72:G76)&lt;=99),"SENIOR","ERROR EN DATOS APORTADOS"))))))))</f>
        <v/>
      </c>
      <c r="G70" s="57"/>
      <c r="H70" s="67"/>
    </row>
    <row r="71" spans="1:8" ht="16.5" thickBot="1" x14ac:dyDescent="0.3">
      <c r="A71" s="27"/>
      <c r="B71" s="27" t="s">
        <v>21</v>
      </c>
      <c r="C71" s="58" t="s">
        <v>2</v>
      </c>
      <c r="D71" s="59"/>
      <c r="E71" s="59"/>
      <c r="F71" s="28" t="s">
        <v>3</v>
      </c>
      <c r="G71" s="28" t="s">
        <v>4</v>
      </c>
      <c r="H71" s="29"/>
    </row>
    <row r="72" spans="1:8" x14ac:dyDescent="0.25">
      <c r="A72" s="23" t="s">
        <v>20</v>
      </c>
      <c r="B72" s="30"/>
      <c r="C72" s="60"/>
      <c r="D72" s="61"/>
      <c r="E72" s="61"/>
      <c r="F72" s="31"/>
      <c r="G72" s="32" t="str">
        <f>IF(F72=""," ",DATEDIF(F72,$D$2,"y"))</f>
        <v xml:space="preserve"> </v>
      </c>
      <c r="H72" s="48"/>
    </row>
    <row r="73" spans="1:8" x14ac:dyDescent="0.25">
      <c r="A73" s="24" t="s">
        <v>20</v>
      </c>
      <c r="B73" s="34"/>
      <c r="C73" s="52"/>
      <c r="D73" s="52"/>
      <c r="E73" s="52"/>
      <c r="F73" s="1"/>
      <c r="G73" s="2" t="str">
        <f t="shared" ref="G73:G76" si="8">IF(F73=""," ",DATEDIF(F73,$D$2,"y"))</f>
        <v xml:space="preserve"> </v>
      </c>
      <c r="H73" s="49"/>
    </row>
    <row r="74" spans="1:8" ht="16.5" thickBot="1" x14ac:dyDescent="0.3">
      <c r="A74" s="25" t="s">
        <v>20</v>
      </c>
      <c r="B74" s="35"/>
      <c r="C74" s="53"/>
      <c r="D74" s="53"/>
      <c r="E74" s="53"/>
      <c r="F74" s="41"/>
      <c r="G74" s="3" t="str">
        <f t="shared" si="8"/>
        <v xml:space="preserve"> </v>
      </c>
      <c r="H74" s="50"/>
    </row>
    <row r="75" spans="1:8" x14ac:dyDescent="0.25">
      <c r="A75" s="36" t="s">
        <v>19</v>
      </c>
      <c r="B75" s="37"/>
      <c r="C75" s="64"/>
      <c r="D75" s="65"/>
      <c r="E75" s="65"/>
      <c r="F75" s="38"/>
      <c r="G75" s="39" t="str">
        <f t="shared" si="8"/>
        <v xml:space="preserve"> </v>
      </c>
      <c r="H75" s="51"/>
    </row>
    <row r="76" spans="1:8" ht="16.5" thickBot="1" x14ac:dyDescent="0.3">
      <c r="A76" s="25" t="s">
        <v>19</v>
      </c>
      <c r="B76" s="35"/>
      <c r="C76" s="53"/>
      <c r="D76" s="66"/>
      <c r="E76" s="66"/>
      <c r="F76" s="6"/>
      <c r="G76" s="3" t="str">
        <f t="shared" si="8"/>
        <v xml:space="preserve"> </v>
      </c>
      <c r="H76" s="50"/>
    </row>
    <row r="77" spans="1:8" ht="16.5" thickBot="1" x14ac:dyDescent="0.3"/>
    <row r="78" spans="1:8" ht="16.5" thickBot="1" x14ac:dyDescent="0.3">
      <c r="A78" s="26"/>
      <c r="C78" s="54" t="s">
        <v>1</v>
      </c>
      <c r="D78" s="55"/>
      <c r="E78" s="55"/>
      <c r="F78" s="56" t="str">
        <f>IF(F80="","",IF(AND(MAX(G80:G84)&gt;=3,MAX(G80:G84)&lt;=9),"ALEVIN B",IF(AND(MAX(G80:G84)&gt;=10,MAX(G80:G84)&lt;=11),"INFANTIL B",IF(AND(MAX(G80:G84)&gt;=12,MAX(G80:G84)&lt;=13,MAX(I80:I84)&lt;=6),"JUVENIL B",IF(AND(MAX(G80:G84)&gt;=14,MAX(G80:G84)&lt;=15),"CADETE B",IF(AND(MAX(G80:G84)&gt;=14,MAX(G80:G84)&lt;=15),"CADETE B",IF(AND(MAX(G80:G84)&gt;=16,MAX(G80:G84)&lt;=17),"JUNIOR B",IF(AND(MAX(G80:G84)&gt;=18,MAX(G80:G84)&lt;=99),"SENIOR","ERROR EN DATOS APORTADOS"))))))))</f>
        <v/>
      </c>
      <c r="G78" s="57"/>
      <c r="H78" s="67"/>
    </row>
    <row r="79" spans="1:8" ht="16.5" thickBot="1" x14ac:dyDescent="0.3">
      <c r="A79" s="27"/>
      <c r="B79" s="27" t="s">
        <v>21</v>
      </c>
      <c r="C79" s="58" t="s">
        <v>2</v>
      </c>
      <c r="D79" s="59"/>
      <c r="E79" s="59"/>
      <c r="F79" s="28" t="s">
        <v>3</v>
      </c>
      <c r="G79" s="28" t="s">
        <v>4</v>
      </c>
      <c r="H79" s="29"/>
    </row>
    <row r="80" spans="1:8" x14ac:dyDescent="0.25">
      <c r="A80" s="23" t="s">
        <v>20</v>
      </c>
      <c r="B80" s="30"/>
      <c r="C80" s="60"/>
      <c r="D80" s="61"/>
      <c r="E80" s="61"/>
      <c r="F80" s="31"/>
      <c r="G80" s="32" t="str">
        <f>IF(F80=""," ",DATEDIF(F80,$D$2,"y"))</f>
        <v xml:space="preserve"> </v>
      </c>
      <c r="H80" s="48"/>
    </row>
    <row r="81" spans="1:8" x14ac:dyDescent="0.25">
      <c r="A81" s="24" t="s">
        <v>20</v>
      </c>
      <c r="B81" s="34"/>
      <c r="C81" s="52"/>
      <c r="D81" s="52"/>
      <c r="E81" s="52"/>
      <c r="F81" s="1"/>
      <c r="G81" s="2" t="str">
        <f t="shared" ref="G81:G84" si="9">IF(F81=""," ",DATEDIF(F81,$D$2,"y"))</f>
        <v xml:space="preserve"> </v>
      </c>
      <c r="H81" s="49"/>
    </row>
    <row r="82" spans="1:8" ht="16.5" thickBot="1" x14ac:dyDescent="0.3">
      <c r="A82" s="25" t="s">
        <v>20</v>
      </c>
      <c r="B82" s="35"/>
      <c r="C82" s="53"/>
      <c r="D82" s="53"/>
      <c r="E82" s="53"/>
      <c r="F82" s="41"/>
      <c r="G82" s="3" t="str">
        <f t="shared" si="9"/>
        <v xml:space="preserve"> </v>
      </c>
      <c r="H82" s="50"/>
    </row>
    <row r="83" spans="1:8" x14ac:dyDescent="0.25">
      <c r="A83" s="36" t="s">
        <v>19</v>
      </c>
      <c r="B83" s="37"/>
      <c r="C83" s="64"/>
      <c r="D83" s="65"/>
      <c r="E83" s="65"/>
      <c r="F83" s="38"/>
      <c r="G83" s="39" t="str">
        <f t="shared" si="9"/>
        <v xml:space="preserve"> </v>
      </c>
      <c r="H83" s="51"/>
    </row>
    <row r="84" spans="1:8" ht="16.5" thickBot="1" x14ac:dyDescent="0.3">
      <c r="A84" s="25" t="s">
        <v>19</v>
      </c>
      <c r="B84" s="35"/>
      <c r="C84" s="53"/>
      <c r="D84" s="66"/>
      <c r="E84" s="66"/>
      <c r="F84" s="6"/>
      <c r="G84" s="3" t="str">
        <f t="shared" si="9"/>
        <v xml:space="preserve"> </v>
      </c>
      <c r="H84" s="50"/>
    </row>
    <row r="87" spans="1:8" ht="18.75" x14ac:dyDescent="0.3">
      <c r="C87" s="7"/>
      <c r="D87" s="7"/>
      <c r="E87" s="62" t="s">
        <v>29</v>
      </c>
      <c r="F87" s="62"/>
      <c r="G87" s="62"/>
      <c r="H87" s="7"/>
    </row>
    <row r="88" spans="1:8" ht="21" thickBot="1" x14ac:dyDescent="0.3">
      <c r="C88" s="10" t="s">
        <v>30</v>
      </c>
      <c r="D88" s="9">
        <v>44926</v>
      </c>
      <c r="E88" s="8"/>
      <c r="F88" s="20" t="s">
        <v>0</v>
      </c>
      <c r="G88" s="63"/>
      <c r="H88" s="63"/>
    </row>
    <row r="89" spans="1:8" ht="16.5" thickBot="1" x14ac:dyDescent="0.3">
      <c r="A89" s="26"/>
      <c r="C89" s="54" t="s">
        <v>1</v>
      </c>
      <c r="D89" s="55"/>
      <c r="E89" s="55"/>
      <c r="F89" s="56" t="str">
        <f>IF(F91="","",IF(AND(MAX(G91:G95)&gt;=3,MAX(G91:G95)&lt;=9),"ALEVIN B",IF(AND(MAX(G91:G95)&gt;=10,MAX(G91:G95)&lt;=11),"INFANTIL B",IF(AND(MAX(G91:G95)&gt;=12,MAX(G91:G95)&lt;=13,MAX(I91:I95)&lt;=6),"JUVENIL B",IF(AND(MAX(G91:G95)&gt;=14,MAX(G91:G95)&lt;=15),"CADETE B",IF(AND(MAX(G91:G95)&gt;=14,MAX(G91:G95)&lt;=15),"CADETE B",IF(AND(MAX(G91:G95)&gt;=16,MAX(G91:G95)&lt;=17),"JUNIOR B",IF(AND(MAX(G91:G95)&gt;=18,MAX(G91:G95)&lt;=99),"SENIOR","ERROR EN DATOS APORTADOS"))))))))</f>
        <v/>
      </c>
      <c r="G89" s="57"/>
      <c r="H89" s="67"/>
    </row>
    <row r="90" spans="1:8" ht="16.5" thickBot="1" x14ac:dyDescent="0.3">
      <c r="A90" s="27"/>
      <c r="B90" s="27" t="s">
        <v>21</v>
      </c>
      <c r="C90" s="58" t="s">
        <v>2</v>
      </c>
      <c r="D90" s="59"/>
      <c r="E90" s="59"/>
      <c r="F90" s="28" t="s">
        <v>3</v>
      </c>
      <c r="G90" s="28" t="s">
        <v>4</v>
      </c>
      <c r="H90" s="29"/>
    </row>
    <row r="91" spans="1:8" x14ac:dyDescent="0.25">
      <c r="A91" s="23" t="s">
        <v>20</v>
      </c>
      <c r="B91" s="30"/>
      <c r="C91" s="60"/>
      <c r="D91" s="61"/>
      <c r="E91" s="61"/>
      <c r="F91" s="31"/>
      <c r="G91" s="32" t="str">
        <f>IF(F91=""," ",DATEDIF(F91,$D$2,"y"))</f>
        <v xml:space="preserve"> </v>
      </c>
      <c r="H91" s="48"/>
    </row>
    <row r="92" spans="1:8" x14ac:dyDescent="0.25">
      <c r="A92" s="24" t="s">
        <v>20</v>
      </c>
      <c r="B92" s="34"/>
      <c r="C92" s="52"/>
      <c r="D92" s="52"/>
      <c r="E92" s="52"/>
      <c r="F92" s="1"/>
      <c r="G92" s="2" t="str">
        <f t="shared" ref="G92:G95" si="10">IF(F92=""," ",DATEDIF(F92,$D$2,"y"))</f>
        <v xml:space="preserve"> </v>
      </c>
      <c r="H92" s="49"/>
    </row>
    <row r="93" spans="1:8" ht="16.5" thickBot="1" x14ac:dyDescent="0.3">
      <c r="A93" s="25" t="s">
        <v>20</v>
      </c>
      <c r="B93" s="35"/>
      <c r="C93" s="53"/>
      <c r="D93" s="53"/>
      <c r="E93" s="53"/>
      <c r="F93" s="41"/>
      <c r="G93" s="3" t="str">
        <f t="shared" si="10"/>
        <v xml:space="preserve"> </v>
      </c>
      <c r="H93" s="50"/>
    </row>
    <row r="94" spans="1:8" x14ac:dyDescent="0.25">
      <c r="A94" s="36" t="s">
        <v>19</v>
      </c>
      <c r="B94" s="37"/>
      <c r="C94" s="64"/>
      <c r="D94" s="65"/>
      <c r="E94" s="65"/>
      <c r="F94" s="38"/>
      <c r="G94" s="39" t="str">
        <f t="shared" si="10"/>
        <v xml:space="preserve"> </v>
      </c>
      <c r="H94" s="51"/>
    </row>
    <row r="95" spans="1:8" ht="16.5" thickBot="1" x14ac:dyDescent="0.3">
      <c r="A95" s="25" t="s">
        <v>19</v>
      </c>
      <c r="B95" s="35"/>
      <c r="C95" s="53"/>
      <c r="D95" s="66"/>
      <c r="E95" s="66"/>
      <c r="F95" s="6"/>
      <c r="G95" s="3" t="str">
        <f t="shared" si="10"/>
        <v xml:space="preserve"> </v>
      </c>
      <c r="H95" s="50"/>
    </row>
    <row r="96" spans="1:8" ht="16.5" thickBot="1" x14ac:dyDescent="0.3"/>
    <row r="97" spans="1:8" ht="16.5" thickBot="1" x14ac:dyDescent="0.3">
      <c r="A97" s="26"/>
      <c r="C97" s="54" t="s">
        <v>1</v>
      </c>
      <c r="D97" s="55"/>
      <c r="E97" s="55"/>
      <c r="F97" s="56" t="str">
        <f>IF(F99="","",IF(AND(MAX(G99:G103)&gt;=3,MAX(G99:G103)&lt;=9),"ALEVIN B",IF(AND(MAX(G99:G103)&gt;=10,MAX(G99:G103)&lt;=11),"INFANTIL B",IF(AND(MAX(G99:G103)&gt;=12,MAX(G99:G103)&lt;=13,MAX(I99:I103)&lt;=6),"JUVENIL B",IF(AND(MAX(G99:G103)&gt;=14,MAX(G99:G103)&lt;=15),"CADETE B",IF(AND(MAX(G99:G103)&gt;=14,MAX(G99:G103)&lt;=15),"CADETE B",IF(AND(MAX(G99:G103)&gt;=16,MAX(G99:G103)&lt;=17),"JUNIOR B",IF(AND(MAX(G99:G103)&gt;=18,MAX(G99:G103)&lt;=99),"SENIOR","ERROR EN DATOS APORTADOS"))))))))</f>
        <v/>
      </c>
      <c r="G97" s="57"/>
      <c r="H97" s="67"/>
    </row>
    <row r="98" spans="1:8" ht="16.5" thickBot="1" x14ac:dyDescent="0.3">
      <c r="A98" s="27"/>
      <c r="B98" s="27" t="s">
        <v>21</v>
      </c>
      <c r="C98" s="58" t="s">
        <v>2</v>
      </c>
      <c r="D98" s="59"/>
      <c r="E98" s="59"/>
      <c r="F98" s="28" t="s">
        <v>3</v>
      </c>
      <c r="G98" s="28" t="s">
        <v>4</v>
      </c>
      <c r="H98" s="29"/>
    </row>
    <row r="99" spans="1:8" x14ac:dyDescent="0.25">
      <c r="A99" s="23" t="s">
        <v>20</v>
      </c>
      <c r="B99" s="30"/>
      <c r="C99" s="60"/>
      <c r="D99" s="61"/>
      <c r="E99" s="61"/>
      <c r="F99" s="31"/>
      <c r="G99" s="32" t="str">
        <f>IF(F99=""," ",DATEDIF(F99,$D$2,"y"))</f>
        <v xml:space="preserve"> </v>
      </c>
      <c r="H99" s="48"/>
    </row>
    <row r="100" spans="1:8" x14ac:dyDescent="0.25">
      <c r="A100" s="24" t="s">
        <v>20</v>
      </c>
      <c r="B100" s="34"/>
      <c r="C100" s="52"/>
      <c r="D100" s="52"/>
      <c r="E100" s="52"/>
      <c r="F100" s="1"/>
      <c r="G100" s="2" t="str">
        <f t="shared" ref="G100:G103" si="11">IF(F100=""," ",DATEDIF(F100,$D$2,"y"))</f>
        <v xml:space="preserve"> </v>
      </c>
      <c r="H100" s="49"/>
    </row>
    <row r="101" spans="1:8" ht="16.5" thickBot="1" x14ac:dyDescent="0.3">
      <c r="A101" s="25" t="s">
        <v>20</v>
      </c>
      <c r="B101" s="35"/>
      <c r="C101" s="53"/>
      <c r="D101" s="53"/>
      <c r="E101" s="53"/>
      <c r="F101" s="41"/>
      <c r="G101" s="3" t="str">
        <f t="shared" si="11"/>
        <v xml:space="preserve"> </v>
      </c>
      <c r="H101" s="50"/>
    </row>
    <row r="102" spans="1:8" x14ac:dyDescent="0.25">
      <c r="A102" s="36" t="s">
        <v>19</v>
      </c>
      <c r="B102" s="37"/>
      <c r="C102" s="64"/>
      <c r="D102" s="65"/>
      <c r="E102" s="65"/>
      <c r="F102" s="38"/>
      <c r="G102" s="39" t="str">
        <f t="shared" si="11"/>
        <v xml:space="preserve"> </v>
      </c>
      <c r="H102" s="51"/>
    </row>
    <row r="103" spans="1:8" ht="16.5" thickBot="1" x14ac:dyDescent="0.3">
      <c r="A103" s="25" t="s">
        <v>19</v>
      </c>
      <c r="B103" s="35"/>
      <c r="C103" s="53"/>
      <c r="D103" s="66"/>
      <c r="E103" s="66"/>
      <c r="F103" s="6"/>
      <c r="G103" s="3" t="str">
        <f t="shared" si="11"/>
        <v xml:space="preserve"> </v>
      </c>
      <c r="H103" s="50"/>
    </row>
    <row r="104" spans="1:8" ht="16.5" thickBot="1" x14ac:dyDescent="0.3"/>
    <row r="105" spans="1:8" ht="16.5" thickBot="1" x14ac:dyDescent="0.3">
      <c r="A105" s="26"/>
      <c r="C105" s="54" t="s">
        <v>1</v>
      </c>
      <c r="D105" s="55"/>
      <c r="E105" s="55"/>
      <c r="F105" s="56" t="str">
        <f>IF(F107="","",IF(AND(MAX(G107:G111)&gt;=3,MAX(G107:G111)&lt;=9),"ALEVIN B",IF(AND(MAX(G107:G111)&gt;=10,MAX(G107:G111)&lt;=11),"INFANTIL B",IF(AND(MAX(G107:G111)&gt;=12,MAX(G107:G111)&lt;=13,MAX(I107:I111)&lt;=6),"JUVENIL B",IF(AND(MAX(G107:G111)&gt;=14,MAX(G107:G111)&lt;=15),"CADETE B",IF(AND(MAX(G107:G111)&gt;=14,MAX(G107:G111)&lt;=15),"CADETE B",IF(AND(MAX(G107:G111)&gt;=16,MAX(G107:G111)&lt;=17),"JUNIOR B",IF(AND(MAX(G107:G111)&gt;=18,MAX(G107:G111)&lt;=99),"SENIOR","ERROR EN DATOS APORTADOS"))))))))</f>
        <v/>
      </c>
      <c r="G105" s="57"/>
      <c r="H105" s="67"/>
    </row>
    <row r="106" spans="1:8" ht="16.5" thickBot="1" x14ac:dyDescent="0.3">
      <c r="A106" s="27"/>
      <c r="B106" s="27" t="s">
        <v>21</v>
      </c>
      <c r="C106" s="58" t="s">
        <v>2</v>
      </c>
      <c r="D106" s="59"/>
      <c r="E106" s="59"/>
      <c r="F106" s="28" t="s">
        <v>3</v>
      </c>
      <c r="G106" s="28" t="s">
        <v>4</v>
      </c>
      <c r="H106" s="29"/>
    </row>
    <row r="107" spans="1:8" x14ac:dyDescent="0.25">
      <c r="A107" s="23" t="s">
        <v>20</v>
      </c>
      <c r="B107" s="30"/>
      <c r="C107" s="60"/>
      <c r="D107" s="61"/>
      <c r="E107" s="61"/>
      <c r="F107" s="31"/>
      <c r="G107" s="32" t="str">
        <f>IF(F107=""," ",DATEDIF(F107,$D$2,"y"))</f>
        <v xml:space="preserve"> </v>
      </c>
      <c r="H107" s="48"/>
    </row>
    <row r="108" spans="1:8" x14ac:dyDescent="0.25">
      <c r="A108" s="24" t="s">
        <v>20</v>
      </c>
      <c r="B108" s="34"/>
      <c r="C108" s="52"/>
      <c r="D108" s="52"/>
      <c r="E108" s="52"/>
      <c r="F108" s="1"/>
      <c r="G108" s="2" t="str">
        <f t="shared" ref="G108:G111" si="12">IF(F108=""," ",DATEDIF(F108,$D$2,"y"))</f>
        <v xml:space="preserve"> </v>
      </c>
      <c r="H108" s="49"/>
    </row>
    <row r="109" spans="1:8" ht="16.5" thickBot="1" x14ac:dyDescent="0.3">
      <c r="A109" s="25" t="s">
        <v>20</v>
      </c>
      <c r="B109" s="35"/>
      <c r="C109" s="53"/>
      <c r="D109" s="53"/>
      <c r="E109" s="53"/>
      <c r="F109" s="41"/>
      <c r="G109" s="3" t="str">
        <f t="shared" si="12"/>
        <v xml:space="preserve"> </v>
      </c>
      <c r="H109" s="50"/>
    </row>
    <row r="110" spans="1:8" x14ac:dyDescent="0.25">
      <c r="A110" s="36" t="s">
        <v>19</v>
      </c>
      <c r="B110" s="37"/>
      <c r="C110" s="64"/>
      <c r="D110" s="65"/>
      <c r="E110" s="65"/>
      <c r="F110" s="38"/>
      <c r="G110" s="39" t="str">
        <f t="shared" si="12"/>
        <v xml:space="preserve"> </v>
      </c>
      <c r="H110" s="51"/>
    </row>
    <row r="111" spans="1:8" ht="16.5" thickBot="1" x14ac:dyDescent="0.3">
      <c r="A111" s="25" t="s">
        <v>19</v>
      </c>
      <c r="B111" s="35"/>
      <c r="C111" s="53"/>
      <c r="D111" s="66"/>
      <c r="E111" s="66"/>
      <c r="F111" s="6"/>
      <c r="G111" s="3" t="str">
        <f t="shared" si="12"/>
        <v xml:space="preserve"> </v>
      </c>
      <c r="H111" s="50"/>
    </row>
    <row r="112" spans="1:8" ht="16.5" thickBot="1" x14ac:dyDescent="0.3"/>
    <row r="113" spans="1:8" ht="16.5" thickBot="1" x14ac:dyDescent="0.3">
      <c r="A113" s="26"/>
      <c r="C113" s="54" t="s">
        <v>1</v>
      </c>
      <c r="D113" s="55"/>
      <c r="E113" s="55"/>
      <c r="F113" s="56" t="str">
        <f>IF(F115="","",IF(AND(MAX(G115:G119)&gt;=3,MAX(G115:G119)&lt;=9),"ALEVIN B",IF(AND(MAX(G115:G119)&gt;=10,MAX(G115:G119)&lt;=11),"INFANTIL B",IF(AND(MAX(G115:G119)&gt;=12,MAX(G115:G119)&lt;=13,MAX(I115:I119)&lt;=6),"JUVENIL B",IF(AND(MAX(G115:G119)&gt;=14,MAX(G115:G119)&lt;=15),"CADETE B",IF(AND(MAX(G115:G119)&gt;=14,MAX(G115:G119)&lt;=15),"CADETE B",IF(AND(MAX(G115:G119)&gt;=16,MAX(G115:G119)&lt;=17),"JUNIOR B",IF(AND(MAX(G115:G119)&gt;=18,MAX(G115:G119)&lt;=99),"SENIOR","ERROR EN DATOS APORTADOS"))))))))</f>
        <v/>
      </c>
      <c r="G113" s="57"/>
      <c r="H113" s="67"/>
    </row>
    <row r="114" spans="1:8" ht="16.5" thickBot="1" x14ac:dyDescent="0.3">
      <c r="A114" s="27"/>
      <c r="B114" s="27" t="s">
        <v>21</v>
      </c>
      <c r="C114" s="58" t="s">
        <v>2</v>
      </c>
      <c r="D114" s="59"/>
      <c r="E114" s="59"/>
      <c r="F114" s="28" t="s">
        <v>3</v>
      </c>
      <c r="G114" s="28" t="s">
        <v>4</v>
      </c>
      <c r="H114" s="29"/>
    </row>
    <row r="115" spans="1:8" x14ac:dyDescent="0.25">
      <c r="A115" s="23" t="s">
        <v>20</v>
      </c>
      <c r="B115" s="30"/>
      <c r="C115" s="60"/>
      <c r="D115" s="61"/>
      <c r="E115" s="61"/>
      <c r="F115" s="31"/>
      <c r="G115" s="32" t="str">
        <f>IF(F115=""," ",DATEDIF(F115,$D$2,"y"))</f>
        <v xml:space="preserve"> </v>
      </c>
      <c r="H115" s="48"/>
    </row>
    <row r="116" spans="1:8" x14ac:dyDescent="0.25">
      <c r="A116" s="24" t="s">
        <v>20</v>
      </c>
      <c r="B116" s="34"/>
      <c r="C116" s="52"/>
      <c r="D116" s="52"/>
      <c r="E116" s="52"/>
      <c r="F116" s="1"/>
      <c r="G116" s="2" t="str">
        <f t="shared" ref="G116:G119" si="13">IF(F116=""," ",DATEDIF(F116,$D$2,"y"))</f>
        <v xml:space="preserve"> </v>
      </c>
      <c r="H116" s="49"/>
    </row>
    <row r="117" spans="1:8" ht="16.5" thickBot="1" x14ac:dyDescent="0.3">
      <c r="A117" s="25" t="s">
        <v>20</v>
      </c>
      <c r="B117" s="35"/>
      <c r="C117" s="53"/>
      <c r="D117" s="53"/>
      <c r="E117" s="53"/>
      <c r="F117" s="41"/>
      <c r="G117" s="3" t="str">
        <f t="shared" si="13"/>
        <v xml:space="preserve"> </v>
      </c>
      <c r="H117" s="50"/>
    </row>
    <row r="118" spans="1:8" x14ac:dyDescent="0.25">
      <c r="A118" s="36" t="s">
        <v>19</v>
      </c>
      <c r="B118" s="37"/>
      <c r="C118" s="64"/>
      <c r="D118" s="65"/>
      <c r="E118" s="65"/>
      <c r="F118" s="38"/>
      <c r="G118" s="39" t="str">
        <f t="shared" si="13"/>
        <v xml:space="preserve"> </v>
      </c>
      <c r="H118" s="51"/>
    </row>
    <row r="119" spans="1:8" ht="16.5" thickBot="1" x14ac:dyDescent="0.3">
      <c r="A119" s="25" t="s">
        <v>19</v>
      </c>
      <c r="B119" s="35"/>
      <c r="C119" s="53"/>
      <c r="D119" s="66"/>
      <c r="E119" s="66"/>
      <c r="F119" s="6"/>
      <c r="G119" s="3" t="str">
        <f t="shared" si="13"/>
        <v xml:space="preserve"> </v>
      </c>
      <c r="H119" s="50"/>
    </row>
    <row r="120" spans="1:8" ht="16.5" thickBot="1" x14ac:dyDescent="0.3"/>
    <row r="121" spans="1:8" ht="16.5" thickBot="1" x14ac:dyDescent="0.3">
      <c r="A121" s="26"/>
      <c r="C121" s="54" t="s">
        <v>1</v>
      </c>
      <c r="D121" s="55"/>
      <c r="E121" s="55"/>
      <c r="F121" s="56" t="str">
        <f>IF(F123="","",IF(AND(MAX(G123:G127)&gt;=3,MAX(G123:G127)&lt;=9),"ALEVIN B",IF(AND(MAX(G123:G127)&gt;=10,MAX(G123:G127)&lt;=11),"INFANTIL B",IF(AND(MAX(G123:G127)&gt;=12,MAX(G123:G127)&lt;=13,MAX(I123:I127)&lt;=6),"JUVENIL B",IF(AND(MAX(G123:G127)&gt;=14,MAX(G123:G127)&lt;=15),"CADETE B",IF(AND(MAX(G123:G127)&gt;=14,MAX(G123:G127)&lt;=15),"CADETE B",IF(AND(MAX(G123:G127)&gt;=16,MAX(G123:G127)&lt;=17),"JUNIOR B",IF(AND(MAX(G123:G127)&gt;=18,MAX(G123:G127)&lt;=99),"SENIOR","ERROR EN DATOS APORTADOS"))))))))</f>
        <v/>
      </c>
      <c r="G121" s="57"/>
      <c r="H121" s="67"/>
    </row>
    <row r="122" spans="1:8" ht="16.5" thickBot="1" x14ac:dyDescent="0.3">
      <c r="A122" s="27"/>
      <c r="B122" s="27" t="s">
        <v>21</v>
      </c>
      <c r="C122" s="58" t="s">
        <v>2</v>
      </c>
      <c r="D122" s="59"/>
      <c r="E122" s="59"/>
      <c r="F122" s="28" t="s">
        <v>3</v>
      </c>
      <c r="G122" s="28" t="s">
        <v>4</v>
      </c>
      <c r="H122" s="29"/>
    </row>
    <row r="123" spans="1:8" x14ac:dyDescent="0.25">
      <c r="A123" s="23" t="s">
        <v>20</v>
      </c>
      <c r="B123" s="30"/>
      <c r="C123" s="60"/>
      <c r="D123" s="61"/>
      <c r="E123" s="61"/>
      <c r="F123" s="31"/>
      <c r="G123" s="32" t="str">
        <f>IF(F123=""," ",DATEDIF(F123,$D$2,"y"))</f>
        <v xml:space="preserve"> </v>
      </c>
      <c r="H123" s="48"/>
    </row>
    <row r="124" spans="1:8" x14ac:dyDescent="0.25">
      <c r="A124" s="24" t="s">
        <v>20</v>
      </c>
      <c r="B124" s="34"/>
      <c r="C124" s="52"/>
      <c r="D124" s="52"/>
      <c r="E124" s="52"/>
      <c r="F124" s="1"/>
      <c r="G124" s="2" t="str">
        <f t="shared" ref="G124:G127" si="14">IF(F124=""," ",DATEDIF(F124,$D$2,"y"))</f>
        <v xml:space="preserve"> </v>
      </c>
      <c r="H124" s="49"/>
    </row>
    <row r="125" spans="1:8" ht="16.5" thickBot="1" x14ac:dyDescent="0.3">
      <c r="A125" s="25" t="s">
        <v>20</v>
      </c>
      <c r="B125" s="35"/>
      <c r="C125" s="53"/>
      <c r="D125" s="53"/>
      <c r="E125" s="53"/>
      <c r="F125" s="41"/>
      <c r="G125" s="3" t="str">
        <f t="shared" si="14"/>
        <v xml:space="preserve"> </v>
      </c>
      <c r="H125" s="50"/>
    </row>
    <row r="126" spans="1:8" x14ac:dyDescent="0.25">
      <c r="A126" s="36" t="s">
        <v>19</v>
      </c>
      <c r="B126" s="37"/>
      <c r="C126" s="64"/>
      <c r="D126" s="65"/>
      <c r="E126" s="65"/>
      <c r="F126" s="38"/>
      <c r="G126" s="39" t="str">
        <f t="shared" si="14"/>
        <v xml:space="preserve"> </v>
      </c>
      <c r="H126" s="51"/>
    </row>
    <row r="127" spans="1:8" ht="16.5" thickBot="1" x14ac:dyDescent="0.3">
      <c r="A127" s="25" t="s">
        <v>19</v>
      </c>
      <c r="B127" s="35"/>
      <c r="C127" s="53"/>
      <c r="D127" s="66"/>
      <c r="E127" s="66"/>
      <c r="F127" s="6"/>
      <c r="G127" s="3" t="str">
        <f t="shared" si="14"/>
        <v xml:space="preserve"> </v>
      </c>
      <c r="H127" s="50"/>
    </row>
  </sheetData>
  <sheetProtection algorithmName="SHA-512" hashValue="rReInbM4p+Lv4l10gmBaHV/aqbNThGqR/QxC7R6e59kLI7NKGptI8yiE+Bn/EEfFLLvsILpTCgGwbOgp5S4yAQ==" saltValue="jNgyWZ/Q6ZgXFSfnYXwTKw==" spinCount="100000" sheet="1" objects="1" scenarios="1"/>
  <mergeCells count="126">
    <mergeCell ref="E1:G1"/>
    <mergeCell ref="G2:H2"/>
    <mergeCell ref="C3:E3"/>
    <mergeCell ref="F3:H3"/>
    <mergeCell ref="C4:E4"/>
    <mergeCell ref="C5:E5"/>
    <mergeCell ref="C22:E22"/>
    <mergeCell ref="C23:E23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1:E11"/>
    <mergeCell ref="F11:H11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5:E35"/>
    <mergeCell ref="F35:H35"/>
    <mergeCell ref="C24:E24"/>
    <mergeCell ref="C25:E25"/>
    <mergeCell ref="C27:E27"/>
    <mergeCell ref="F27:H27"/>
    <mergeCell ref="C28:E28"/>
    <mergeCell ref="C29:E29"/>
    <mergeCell ref="C19:E19"/>
    <mergeCell ref="F19:H19"/>
    <mergeCell ref="C20:E20"/>
    <mergeCell ref="C21:E21"/>
    <mergeCell ref="C49:E49"/>
    <mergeCell ref="C50:E50"/>
    <mergeCell ref="C51:E51"/>
    <mergeCell ref="C52:E52"/>
    <mergeCell ref="C54:E54"/>
    <mergeCell ref="F54:H54"/>
    <mergeCell ref="E44:G44"/>
    <mergeCell ref="G45:H45"/>
    <mergeCell ref="C46:E46"/>
    <mergeCell ref="F46:H46"/>
    <mergeCell ref="C47:E47"/>
    <mergeCell ref="C48:E48"/>
    <mergeCell ref="C62:E62"/>
    <mergeCell ref="F62:H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73:E73"/>
    <mergeCell ref="C74:E74"/>
    <mergeCell ref="C75:E75"/>
    <mergeCell ref="C76:E76"/>
    <mergeCell ref="C78:E78"/>
    <mergeCell ref="F78:H78"/>
    <mergeCell ref="C67:E67"/>
    <mergeCell ref="C68:E68"/>
    <mergeCell ref="C70:E70"/>
    <mergeCell ref="F70:H70"/>
    <mergeCell ref="C71:E71"/>
    <mergeCell ref="C72:E72"/>
    <mergeCell ref="F97:H97"/>
    <mergeCell ref="E87:G87"/>
    <mergeCell ref="G88:H88"/>
    <mergeCell ref="C89:E89"/>
    <mergeCell ref="F89:H89"/>
    <mergeCell ref="C90:E90"/>
    <mergeCell ref="C91:E91"/>
    <mergeCell ref="C79:E79"/>
    <mergeCell ref="C80:E80"/>
    <mergeCell ref="C81:E81"/>
    <mergeCell ref="C82:E82"/>
    <mergeCell ref="C83:E83"/>
    <mergeCell ref="C84:E84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7:E97"/>
    <mergeCell ref="F121:H121"/>
    <mergeCell ref="C110:E110"/>
    <mergeCell ref="C111:E111"/>
    <mergeCell ref="C113:E113"/>
    <mergeCell ref="F113:H113"/>
    <mergeCell ref="C114:E114"/>
    <mergeCell ref="C115:E115"/>
    <mergeCell ref="C105:E105"/>
    <mergeCell ref="F105:H105"/>
    <mergeCell ref="C106:E106"/>
    <mergeCell ref="C107:E107"/>
    <mergeCell ref="C108:E108"/>
    <mergeCell ref="C109:E109"/>
    <mergeCell ref="C122:E122"/>
    <mergeCell ref="C123:E123"/>
    <mergeCell ref="C124:E124"/>
    <mergeCell ref="C125:E125"/>
    <mergeCell ref="C126:E126"/>
    <mergeCell ref="C127:E127"/>
    <mergeCell ref="C116:E116"/>
    <mergeCell ref="C117:E117"/>
    <mergeCell ref="C118:E118"/>
    <mergeCell ref="C119:E119"/>
    <mergeCell ref="C121:E121"/>
  </mergeCells>
  <dataValidations count="2"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A26754EA-6EBB-43CC-B2D8-8E856E05F2C5}"/>
    <dataValidation showInputMessage="1" showErrorMessage="1" error="NO CORRESPONDE A ESTA CATEGORIA" sqref="G5:G9 G13:G17 G21:G25 G29:G33 G37:G41 G48:G52 G56:G60 G64:G68 G72:G76 G80:G84 G91:G95 G99:G103 G107:G111 G115:G119 G123:G127" xr:uid="{7C6FD585-692B-4623-8791-08AE816CFA53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7"/>
  <sheetViews>
    <sheetView showGridLines="0" tabSelected="1" view="pageLayout" zoomScaleNormal="100" workbookViewId="0">
      <selection activeCell="I6" sqref="I6"/>
    </sheetView>
  </sheetViews>
  <sheetFormatPr baseColWidth="10" defaultRowHeight="15.75" x14ac:dyDescent="0.25"/>
  <cols>
    <col min="1" max="1" width="4.625" style="22" customWidth="1"/>
    <col min="2" max="2" width="7.125" style="11" customWidth="1"/>
    <col min="3" max="5" width="11" style="11"/>
    <col min="6" max="6" width="13.75" style="11" customWidth="1"/>
    <col min="7" max="7" width="6.5" style="11" customWidth="1"/>
    <col min="8" max="8" width="9.75" style="11" customWidth="1"/>
    <col min="9" max="9" width="6" style="72" customWidth="1"/>
    <col min="10" max="10" width="4.75" style="18" customWidth="1"/>
    <col min="11" max="11" width="1.875" style="21" customWidth="1"/>
    <col min="12" max="12" width="1.75" style="21" customWidth="1"/>
    <col min="13" max="13" width="1.25" style="21" customWidth="1"/>
    <col min="14" max="15" width="11" style="21"/>
  </cols>
  <sheetData>
    <row r="1" spans="1:10" ht="18.75" x14ac:dyDescent="0.3">
      <c r="C1" s="7"/>
      <c r="D1" s="7"/>
      <c r="E1" s="62" t="s">
        <v>23</v>
      </c>
      <c r="F1" s="62"/>
      <c r="G1" s="62"/>
      <c r="H1" s="7"/>
      <c r="I1" s="68"/>
      <c r="J1" s="13"/>
    </row>
    <row r="2" spans="1:10" ht="21" thickBot="1" x14ac:dyDescent="0.3">
      <c r="C2" s="10" t="s">
        <v>22</v>
      </c>
      <c r="D2" s="9">
        <v>44710</v>
      </c>
      <c r="E2" s="8"/>
      <c r="F2" s="20" t="s">
        <v>0</v>
      </c>
      <c r="G2" s="63"/>
      <c r="H2" s="63"/>
      <c r="I2" s="69"/>
      <c r="J2" s="13"/>
    </row>
    <row r="3" spans="1:10" ht="16.5" thickBot="1" x14ac:dyDescent="0.3">
      <c r="A3" s="26"/>
      <c r="C3" s="54" t="s">
        <v>1</v>
      </c>
      <c r="D3" s="55"/>
      <c r="E3" s="55"/>
      <c r="F3" s="56" t="str">
        <f>IF(F5="","",IF(AND(MAX(G5:G9)&gt;=3,MAX(G5:G9)&lt;=9),"ALEVIN A",IF(AND(MAX(G5:G9)&gt;=10,MAX(G5:G9)&lt;=11),"INFANTIL A",IF(AND(MAX(G5:G9)&gt;=12,MAX(G5:G9)&lt;=13,MAX(I5:I9)&lt;=6),"JUVENIL A",IF(AND(MAX(G5:G9)&gt;=14,MAX(G5:G9)&lt;=15),"CADETE A",IF(AND(MAX(G5:G9)&gt;=14,MAX(G5:G9)&lt;=15),"CADETE A",IF(AND(MAX(G5:G9)&gt;=16,MAX(G5:G9)&lt;=17),"JUNIOR A",IF(AND(MAX(G5:G9)&gt;=18,MAX(G5:G9)&lt;=99),"ATENCIÓN: SENIOR EN HOJA DE ÉLITE","ERROR EN DATOS APORTADOS"))))))))</f>
        <v/>
      </c>
      <c r="G3" s="57"/>
      <c r="H3" s="67"/>
      <c r="I3" s="70"/>
      <c r="J3" s="16" t="s">
        <v>6</v>
      </c>
    </row>
    <row r="4" spans="1:10" ht="16.5" thickBot="1" x14ac:dyDescent="0.3">
      <c r="A4" s="27"/>
      <c r="B4" s="27" t="s">
        <v>21</v>
      </c>
      <c r="C4" s="58" t="s">
        <v>2</v>
      </c>
      <c r="D4" s="59"/>
      <c r="E4" s="59"/>
      <c r="F4" s="28" t="s">
        <v>3</v>
      </c>
      <c r="G4" s="28" t="s">
        <v>4</v>
      </c>
      <c r="H4" s="29"/>
      <c r="I4" s="71"/>
      <c r="J4" s="16" t="s">
        <v>7</v>
      </c>
    </row>
    <row r="5" spans="1:10" x14ac:dyDescent="0.25">
      <c r="A5" s="23" t="s">
        <v>20</v>
      </c>
      <c r="B5" s="30"/>
      <c r="C5" s="60"/>
      <c r="D5" s="61"/>
      <c r="E5" s="61"/>
      <c r="F5" s="31"/>
      <c r="G5" s="32" t="str">
        <f>IF(F5=""," ",DATEDIF(F5,$D$2,"y"))</f>
        <v xml:space="preserve"> </v>
      </c>
      <c r="H5" s="48"/>
      <c r="I5" s="12"/>
      <c r="J5" s="16" t="s">
        <v>8</v>
      </c>
    </row>
    <row r="6" spans="1:10" x14ac:dyDescent="0.25">
      <c r="A6" s="24" t="s">
        <v>20</v>
      </c>
      <c r="B6" s="34"/>
      <c r="C6" s="52"/>
      <c r="D6" s="52"/>
      <c r="E6" s="52"/>
      <c r="F6" s="1"/>
      <c r="G6" s="2" t="str">
        <f t="shared" ref="G6:G9" si="0">IF(F6=""," ",DATEDIF(F6,$D$2,"y"))</f>
        <v xml:space="preserve"> </v>
      </c>
      <c r="H6" s="49"/>
      <c r="I6" s="12"/>
      <c r="J6" s="16"/>
    </row>
    <row r="7" spans="1:10" ht="16.5" thickBot="1" x14ac:dyDescent="0.3">
      <c r="A7" s="25" t="s">
        <v>20</v>
      </c>
      <c r="B7" s="35"/>
      <c r="C7" s="53"/>
      <c r="D7" s="53"/>
      <c r="E7" s="53"/>
      <c r="F7" s="41"/>
      <c r="G7" s="3" t="str">
        <f t="shared" si="0"/>
        <v xml:space="preserve"> </v>
      </c>
      <c r="H7" s="50"/>
      <c r="I7" s="12"/>
      <c r="J7" s="16"/>
    </row>
    <row r="8" spans="1:10" x14ac:dyDescent="0.25">
      <c r="A8" s="36" t="s">
        <v>19</v>
      </c>
      <c r="B8" s="37"/>
      <c r="C8" s="64"/>
      <c r="D8" s="65"/>
      <c r="E8" s="65"/>
      <c r="F8" s="38"/>
      <c r="G8" s="39" t="str">
        <f t="shared" si="0"/>
        <v xml:space="preserve"> </v>
      </c>
      <c r="H8" s="51"/>
      <c r="I8" s="12"/>
      <c r="J8" s="16" t="s">
        <v>9</v>
      </c>
    </row>
    <row r="9" spans="1:10" ht="16.5" thickBot="1" x14ac:dyDescent="0.3">
      <c r="A9" s="25" t="s">
        <v>19</v>
      </c>
      <c r="B9" s="35"/>
      <c r="C9" s="53"/>
      <c r="D9" s="66"/>
      <c r="E9" s="66"/>
      <c r="F9" s="6"/>
      <c r="G9" s="3" t="str">
        <f t="shared" si="0"/>
        <v xml:space="preserve"> </v>
      </c>
      <c r="H9" s="50"/>
      <c r="I9" s="12"/>
      <c r="J9" s="16" t="s">
        <v>10</v>
      </c>
    </row>
    <row r="10" spans="1:10" ht="16.5" thickBot="1" x14ac:dyDescent="0.3"/>
    <row r="11" spans="1:10" ht="16.5" thickBot="1" x14ac:dyDescent="0.3">
      <c r="A11" s="26"/>
      <c r="C11" s="54" t="s">
        <v>1</v>
      </c>
      <c r="D11" s="55"/>
      <c r="E11" s="55"/>
      <c r="F11" s="56" t="str">
        <f>IF(F13="","",IF(AND(MAX(G13:G17)&gt;=3,MAX(G13:G17)&lt;=9),"ALEVIN A",IF(AND(MAX(G13:G17)&gt;=10,MAX(G13:G17)&lt;=11),"INFANTIL A",IF(AND(MAX(G13:G17)&gt;=12,MAX(G13:G17)&lt;=13,MAX(I13:I17)&lt;=6),"JUVENIL A",IF(AND(MAX(G13:G17)&gt;=14,MAX(G13:G17)&lt;=15),"CADETE A",IF(AND(MAX(G13:G17)&gt;=14,MAX(G13:G17)&lt;=15),"CADETE A",IF(AND(MAX(G13:G17)&gt;=16,MAX(G13:G17)&lt;=17),"JUNIOR A",IF(AND(MAX(G13:G17)&gt;=18,MAX(G13:G17)&lt;=99),"ATENCIÓN: SENIOR EN HOJA DE ÉLITE","ERROR EN DATOS APORTADOS"))))))))</f>
        <v/>
      </c>
      <c r="G11" s="57"/>
      <c r="H11" s="67"/>
    </row>
    <row r="12" spans="1:10" ht="16.5" thickBot="1" x14ac:dyDescent="0.3">
      <c r="A12" s="27"/>
      <c r="B12" s="27" t="s">
        <v>21</v>
      </c>
      <c r="C12" s="58" t="s">
        <v>2</v>
      </c>
      <c r="D12" s="59"/>
      <c r="E12" s="59"/>
      <c r="F12" s="28" t="s">
        <v>3</v>
      </c>
      <c r="G12" s="28" t="s">
        <v>4</v>
      </c>
      <c r="H12" s="29"/>
    </row>
    <row r="13" spans="1:10" x14ac:dyDescent="0.25">
      <c r="A13" s="23" t="s">
        <v>20</v>
      </c>
      <c r="B13" s="30"/>
      <c r="C13" s="60"/>
      <c r="D13" s="61"/>
      <c r="E13" s="61"/>
      <c r="F13" s="31"/>
      <c r="G13" s="32" t="str">
        <f>IF(F13=""," ",DATEDIF(F13,$D$2,"y"))</f>
        <v xml:space="preserve"> </v>
      </c>
      <c r="H13" s="48"/>
    </row>
    <row r="14" spans="1:10" x14ac:dyDescent="0.25">
      <c r="A14" s="24" t="s">
        <v>20</v>
      </c>
      <c r="B14" s="34"/>
      <c r="C14" s="52"/>
      <c r="D14" s="52"/>
      <c r="E14" s="52"/>
      <c r="F14" s="1"/>
      <c r="G14" s="2" t="str">
        <f t="shared" ref="G14:G17" si="1">IF(F14=""," ",DATEDIF(F14,$D$2,"y"))</f>
        <v xml:space="preserve"> </v>
      </c>
      <c r="H14" s="49"/>
    </row>
    <row r="15" spans="1:10" ht="16.5" thickBot="1" x14ac:dyDescent="0.3">
      <c r="A15" s="25" t="s">
        <v>20</v>
      </c>
      <c r="B15" s="35"/>
      <c r="C15" s="53"/>
      <c r="D15" s="53"/>
      <c r="E15" s="53"/>
      <c r="F15" s="41"/>
      <c r="G15" s="3" t="str">
        <f t="shared" si="1"/>
        <v xml:space="preserve"> </v>
      </c>
      <c r="H15" s="50"/>
    </row>
    <row r="16" spans="1:10" x14ac:dyDescent="0.25">
      <c r="A16" s="36" t="s">
        <v>19</v>
      </c>
      <c r="B16" s="37"/>
      <c r="C16" s="64"/>
      <c r="D16" s="65"/>
      <c r="E16" s="65"/>
      <c r="F16" s="38"/>
      <c r="G16" s="39" t="str">
        <f t="shared" si="1"/>
        <v xml:space="preserve"> </v>
      </c>
      <c r="H16" s="51"/>
    </row>
    <row r="17" spans="1:8" ht="16.5" thickBot="1" x14ac:dyDescent="0.3">
      <c r="A17" s="25" t="s">
        <v>19</v>
      </c>
      <c r="B17" s="35"/>
      <c r="C17" s="53"/>
      <c r="D17" s="66"/>
      <c r="E17" s="66"/>
      <c r="F17" s="6"/>
      <c r="G17" s="3" t="str">
        <f t="shared" si="1"/>
        <v xml:space="preserve"> </v>
      </c>
      <c r="H17" s="50"/>
    </row>
    <row r="18" spans="1:8" ht="16.5" thickBot="1" x14ac:dyDescent="0.3"/>
    <row r="19" spans="1:8" ht="16.5" thickBot="1" x14ac:dyDescent="0.3">
      <c r="A19" s="26"/>
      <c r="C19" s="54" t="s">
        <v>1</v>
      </c>
      <c r="D19" s="55"/>
      <c r="E19" s="55"/>
      <c r="F19" s="56" t="str">
        <f>IF(F21="","",IF(AND(MAX(G21:G25)&gt;=3,MAX(G21:G25)&lt;=9),"ALEVIN A",IF(AND(MAX(G21:G25)&gt;=10,MAX(G21:G25)&lt;=11),"INFANTIL A",IF(AND(MAX(G21:G25)&gt;=12,MAX(G21:G25)&lt;=13,MAX(I21:I25)&lt;=6),"JUVENIL A",IF(AND(MAX(G21:G25)&gt;=14,MAX(G21:G25)&lt;=15),"CADETE A",IF(AND(MAX(G21:G25)&gt;=14,MAX(G21:G25)&lt;=15),"CADETE A",IF(AND(MAX(G21:G25)&gt;=16,MAX(G21:G25)&lt;=17),"JUNIOR A",IF(AND(MAX(G21:G25)&gt;=18,MAX(G21:G25)&lt;=99),"ATENCIÓN: SENIOR EN HOJA DE ÉLITE","ERROR EN DATOS APORTADOS"))))))))</f>
        <v/>
      </c>
      <c r="G19" s="57"/>
      <c r="H19" s="67"/>
    </row>
    <row r="20" spans="1:8" ht="16.5" thickBot="1" x14ac:dyDescent="0.3">
      <c r="A20" s="27"/>
      <c r="B20" s="27" t="s">
        <v>21</v>
      </c>
      <c r="C20" s="58" t="s">
        <v>2</v>
      </c>
      <c r="D20" s="59"/>
      <c r="E20" s="59"/>
      <c r="F20" s="28" t="s">
        <v>3</v>
      </c>
      <c r="G20" s="28" t="s">
        <v>4</v>
      </c>
      <c r="H20" s="29"/>
    </row>
    <row r="21" spans="1:8" x14ac:dyDescent="0.25">
      <c r="A21" s="23" t="s">
        <v>20</v>
      </c>
      <c r="B21" s="30"/>
      <c r="C21" s="60"/>
      <c r="D21" s="61"/>
      <c r="E21" s="61"/>
      <c r="F21" s="31"/>
      <c r="G21" s="32" t="str">
        <f>IF(F21=""," ",DATEDIF(F21,$D$2,"y"))</f>
        <v xml:space="preserve"> </v>
      </c>
      <c r="H21" s="48"/>
    </row>
    <row r="22" spans="1:8" x14ac:dyDescent="0.25">
      <c r="A22" s="24" t="s">
        <v>20</v>
      </c>
      <c r="B22" s="34"/>
      <c r="C22" s="52"/>
      <c r="D22" s="52"/>
      <c r="E22" s="52"/>
      <c r="F22" s="1"/>
      <c r="G22" s="2" t="str">
        <f t="shared" ref="G22:G25" si="2">IF(F22=""," ",DATEDIF(F22,$D$2,"y"))</f>
        <v xml:space="preserve"> </v>
      </c>
      <c r="H22" s="49"/>
    </row>
    <row r="23" spans="1:8" ht="16.5" thickBot="1" x14ac:dyDescent="0.3">
      <c r="A23" s="25" t="s">
        <v>20</v>
      </c>
      <c r="B23" s="35"/>
      <c r="C23" s="53"/>
      <c r="D23" s="53"/>
      <c r="E23" s="53"/>
      <c r="F23" s="41"/>
      <c r="G23" s="3" t="str">
        <f t="shared" si="2"/>
        <v xml:space="preserve"> </v>
      </c>
      <c r="H23" s="50"/>
    </row>
    <row r="24" spans="1:8" x14ac:dyDescent="0.25">
      <c r="A24" s="36" t="s">
        <v>19</v>
      </c>
      <c r="B24" s="37"/>
      <c r="C24" s="64"/>
      <c r="D24" s="65"/>
      <c r="E24" s="65"/>
      <c r="F24" s="38"/>
      <c r="G24" s="39" t="str">
        <f t="shared" si="2"/>
        <v xml:space="preserve"> </v>
      </c>
      <c r="H24" s="51"/>
    </row>
    <row r="25" spans="1:8" ht="16.5" thickBot="1" x14ac:dyDescent="0.3">
      <c r="A25" s="25" t="s">
        <v>19</v>
      </c>
      <c r="B25" s="35"/>
      <c r="C25" s="53"/>
      <c r="D25" s="66"/>
      <c r="E25" s="66"/>
      <c r="F25" s="6"/>
      <c r="G25" s="3" t="str">
        <f t="shared" si="2"/>
        <v xml:space="preserve"> </v>
      </c>
      <c r="H25" s="50"/>
    </row>
    <row r="26" spans="1:8" ht="16.5" thickBot="1" x14ac:dyDescent="0.3"/>
    <row r="27" spans="1:8" ht="16.5" thickBot="1" x14ac:dyDescent="0.3">
      <c r="A27" s="26"/>
      <c r="C27" s="54" t="s">
        <v>1</v>
      </c>
      <c r="D27" s="55"/>
      <c r="E27" s="55"/>
      <c r="F27" s="56" t="str">
        <f>IF(F29="","",IF(AND(MAX(G29:G33)&gt;=3,MAX(G29:G33)&lt;=9),"ALEVIN A",IF(AND(MAX(G29:G33)&gt;=10,MAX(G29:G33)&lt;=11),"INFANTIL A",IF(AND(MAX(G29:G33)&gt;=12,MAX(G29:G33)&lt;=13,MAX(I29:I33)&lt;=6),"JUVENIL A",IF(AND(MAX(G29:G33)&gt;=14,MAX(G29:G33)&lt;=15),"CADETE A",IF(AND(MAX(G29:G33)&gt;=14,MAX(G29:G33)&lt;=15),"CADETE A",IF(AND(MAX(G29:G33)&gt;=16,MAX(G29:G33)&lt;=17),"JUNIOR A",IF(AND(MAX(G29:G33)&gt;=18,MAX(G29:G33)&lt;=99),"ATENCIÓN: SENIOR EN HOJA DE ÉLITE","ERROR EN DATOS APORTADOS"))))))))</f>
        <v/>
      </c>
      <c r="G27" s="57"/>
      <c r="H27" s="67"/>
    </row>
    <row r="28" spans="1:8" ht="16.5" thickBot="1" x14ac:dyDescent="0.3">
      <c r="A28" s="27"/>
      <c r="B28" s="27" t="s">
        <v>21</v>
      </c>
      <c r="C28" s="58" t="s">
        <v>2</v>
      </c>
      <c r="D28" s="59"/>
      <c r="E28" s="59"/>
      <c r="F28" s="28" t="s">
        <v>3</v>
      </c>
      <c r="G28" s="28" t="s">
        <v>4</v>
      </c>
      <c r="H28" s="29"/>
    </row>
    <row r="29" spans="1:8" x14ac:dyDescent="0.25">
      <c r="A29" s="23" t="s">
        <v>20</v>
      </c>
      <c r="B29" s="30"/>
      <c r="C29" s="60"/>
      <c r="D29" s="61"/>
      <c r="E29" s="61"/>
      <c r="F29" s="31"/>
      <c r="G29" s="32" t="str">
        <f>IF(F29=""," ",DATEDIF(F29,$D$2,"y"))</f>
        <v xml:space="preserve"> </v>
      </c>
      <c r="H29" s="48"/>
    </row>
    <row r="30" spans="1:8" x14ac:dyDescent="0.25">
      <c r="A30" s="24" t="s">
        <v>20</v>
      </c>
      <c r="B30" s="34"/>
      <c r="C30" s="52"/>
      <c r="D30" s="52"/>
      <c r="E30" s="52"/>
      <c r="F30" s="1"/>
      <c r="G30" s="2" t="str">
        <f t="shared" ref="G30:G33" si="3">IF(F30=""," ",DATEDIF(F30,$D$2,"y"))</f>
        <v xml:space="preserve"> </v>
      </c>
      <c r="H30" s="49"/>
    </row>
    <row r="31" spans="1:8" ht="16.5" thickBot="1" x14ac:dyDescent="0.3">
      <c r="A31" s="25" t="s">
        <v>20</v>
      </c>
      <c r="B31" s="35"/>
      <c r="C31" s="53"/>
      <c r="D31" s="53"/>
      <c r="E31" s="53"/>
      <c r="F31" s="41"/>
      <c r="G31" s="3" t="str">
        <f t="shared" si="3"/>
        <v xml:space="preserve"> </v>
      </c>
      <c r="H31" s="50"/>
    </row>
    <row r="32" spans="1:8" x14ac:dyDescent="0.25">
      <c r="A32" s="36" t="s">
        <v>19</v>
      </c>
      <c r="B32" s="37"/>
      <c r="C32" s="64"/>
      <c r="D32" s="65"/>
      <c r="E32" s="65"/>
      <c r="F32" s="38"/>
      <c r="G32" s="39" t="str">
        <f t="shared" si="3"/>
        <v xml:space="preserve"> </v>
      </c>
      <c r="H32" s="51"/>
    </row>
    <row r="33" spans="1:8" ht="16.5" thickBot="1" x14ac:dyDescent="0.3">
      <c r="A33" s="25" t="s">
        <v>19</v>
      </c>
      <c r="B33" s="35"/>
      <c r="C33" s="53"/>
      <c r="D33" s="66"/>
      <c r="E33" s="66"/>
      <c r="F33" s="6"/>
      <c r="G33" s="3" t="str">
        <f t="shared" si="3"/>
        <v xml:space="preserve"> </v>
      </c>
      <c r="H33" s="50"/>
    </row>
    <row r="34" spans="1:8" ht="16.5" thickBot="1" x14ac:dyDescent="0.3"/>
    <row r="35" spans="1:8" ht="16.5" thickBot="1" x14ac:dyDescent="0.3">
      <c r="A35" s="26"/>
      <c r="C35" s="54" t="s">
        <v>1</v>
      </c>
      <c r="D35" s="55"/>
      <c r="E35" s="55"/>
      <c r="F35" s="56" t="str">
        <f>IF(F37="","",IF(AND(MAX(G37:G41)&gt;=3,MAX(G37:G41)&lt;=9),"ALEVIN A",IF(AND(MAX(G37:G41)&gt;=10,MAX(G37:G41)&lt;=11),"INFANTIL A",IF(AND(MAX(G37:G41)&gt;=12,MAX(G37:G41)&lt;=13,MAX(I37:I41)&lt;=6),"JUVENIL A",IF(AND(MAX(G37:G41)&gt;=14,MAX(G37:G41)&lt;=15),"CADETE A",IF(AND(MAX(G37:G41)&gt;=14,MAX(G37:G41)&lt;=15),"CADETE A",IF(AND(MAX(G37:G41)&gt;=16,MAX(G37:G41)&lt;=17),"JUNIOR A",IF(AND(MAX(G37:G41)&gt;=18,MAX(G37:G41)&lt;=99),"ATENCIÓN: SENIOR EN HOJA DE ÉLITE","ERROR EN DATOS APORTADOS"))))))))</f>
        <v/>
      </c>
      <c r="G35" s="57"/>
      <c r="H35" s="67"/>
    </row>
    <row r="36" spans="1:8" ht="16.5" thickBot="1" x14ac:dyDescent="0.3">
      <c r="A36" s="27"/>
      <c r="B36" s="27" t="s">
        <v>21</v>
      </c>
      <c r="C36" s="58" t="s">
        <v>2</v>
      </c>
      <c r="D36" s="59"/>
      <c r="E36" s="59"/>
      <c r="F36" s="28" t="s">
        <v>3</v>
      </c>
      <c r="G36" s="28" t="s">
        <v>4</v>
      </c>
      <c r="H36" s="29"/>
    </row>
    <row r="37" spans="1:8" x14ac:dyDescent="0.25">
      <c r="A37" s="23" t="s">
        <v>20</v>
      </c>
      <c r="B37" s="30"/>
      <c r="C37" s="60"/>
      <c r="D37" s="61"/>
      <c r="E37" s="61"/>
      <c r="F37" s="31"/>
      <c r="G37" s="32" t="str">
        <f>IF(F37=""," ",DATEDIF(F37,$D$2,"y"))</f>
        <v xml:space="preserve"> </v>
      </c>
      <c r="H37" s="48"/>
    </row>
    <row r="38" spans="1:8" x14ac:dyDescent="0.25">
      <c r="A38" s="24" t="s">
        <v>20</v>
      </c>
      <c r="B38" s="34"/>
      <c r="C38" s="52"/>
      <c r="D38" s="52"/>
      <c r="E38" s="52"/>
      <c r="F38" s="1"/>
      <c r="G38" s="2" t="str">
        <f t="shared" ref="G38:G41" si="4">IF(F38=""," ",DATEDIF(F38,$D$2,"y"))</f>
        <v xml:space="preserve"> </v>
      </c>
      <c r="H38" s="49"/>
    </row>
    <row r="39" spans="1:8" ht="16.5" thickBot="1" x14ac:dyDescent="0.3">
      <c r="A39" s="25" t="s">
        <v>20</v>
      </c>
      <c r="B39" s="35"/>
      <c r="C39" s="53"/>
      <c r="D39" s="53"/>
      <c r="E39" s="53"/>
      <c r="F39" s="41"/>
      <c r="G39" s="3" t="str">
        <f t="shared" si="4"/>
        <v xml:space="preserve"> </v>
      </c>
      <c r="H39" s="50"/>
    </row>
    <row r="40" spans="1:8" x14ac:dyDescent="0.25">
      <c r="A40" s="36" t="s">
        <v>19</v>
      </c>
      <c r="B40" s="37"/>
      <c r="C40" s="64"/>
      <c r="D40" s="65"/>
      <c r="E40" s="65"/>
      <c r="F40" s="38"/>
      <c r="G40" s="39" t="str">
        <f t="shared" si="4"/>
        <v xml:space="preserve"> </v>
      </c>
      <c r="H40" s="51"/>
    </row>
    <row r="41" spans="1:8" ht="16.5" thickBot="1" x14ac:dyDescent="0.3">
      <c r="A41" s="25" t="s">
        <v>19</v>
      </c>
      <c r="B41" s="35"/>
      <c r="C41" s="53"/>
      <c r="D41" s="66"/>
      <c r="E41" s="66"/>
      <c r="F41" s="6"/>
      <c r="G41" s="3" t="str">
        <f t="shared" si="4"/>
        <v xml:space="preserve"> </v>
      </c>
      <c r="H41" s="50"/>
    </row>
    <row r="44" spans="1:8" ht="18.75" x14ac:dyDescent="0.3">
      <c r="C44" s="7"/>
      <c r="D44" s="7"/>
      <c r="E44" s="62" t="s">
        <v>23</v>
      </c>
      <c r="F44" s="62"/>
      <c r="G44" s="62"/>
      <c r="H44" s="7"/>
    </row>
    <row r="45" spans="1:8" ht="21" thickBot="1" x14ac:dyDescent="0.3">
      <c r="C45" s="10" t="s">
        <v>22</v>
      </c>
      <c r="D45" s="9">
        <v>44710</v>
      </c>
      <c r="E45" s="8"/>
      <c r="F45" s="20" t="s">
        <v>0</v>
      </c>
      <c r="G45" s="63"/>
      <c r="H45" s="63"/>
    </row>
    <row r="46" spans="1:8" ht="16.5" thickBot="1" x14ac:dyDescent="0.3">
      <c r="A46" s="26"/>
      <c r="C46" s="54" t="s">
        <v>1</v>
      </c>
      <c r="D46" s="55"/>
      <c r="E46" s="55"/>
      <c r="F46" s="56" t="str">
        <f>IF(F48="","",IF(AND(MAX(G48:G52)&gt;=3,MAX(G48:G52)&lt;=9),"ALEVIN A",IF(AND(MAX(G48:G52)&gt;=10,MAX(G48:G52)&lt;=11),"INFANTIL A",IF(AND(MAX(G48:G52)&gt;=12,MAX(G48:G52)&lt;=13,MAX(I48:I52)&lt;=6),"JUVENIL A",IF(AND(MAX(G48:G52)&gt;=14,MAX(G48:G52)&lt;=15),"CADETE A",IF(AND(MAX(G48:G52)&gt;=14,MAX(G48:G52)&lt;=15),"CADETE A",IF(AND(MAX(G48:G52)&gt;=16,MAX(G48:G52)&lt;=17),"JUNIOR A",IF(AND(MAX(G48:G52)&gt;=18,MAX(G48:G52)&lt;=99),"ATENCIÓN: SENIOR EN HOJA DE ÉLITE","ERROR EN DATOS APORTADOS"))))))))</f>
        <v/>
      </c>
      <c r="G46" s="57"/>
      <c r="H46" s="67"/>
    </row>
    <row r="47" spans="1:8" ht="16.5" thickBot="1" x14ac:dyDescent="0.3">
      <c r="A47" s="27"/>
      <c r="B47" s="27" t="s">
        <v>21</v>
      </c>
      <c r="C47" s="58" t="s">
        <v>2</v>
      </c>
      <c r="D47" s="59"/>
      <c r="E47" s="59"/>
      <c r="F47" s="28" t="s">
        <v>3</v>
      </c>
      <c r="G47" s="28" t="s">
        <v>4</v>
      </c>
      <c r="H47" s="29"/>
    </row>
    <row r="48" spans="1:8" x14ac:dyDescent="0.25">
      <c r="A48" s="23" t="s">
        <v>20</v>
      </c>
      <c r="B48" s="30"/>
      <c r="C48" s="60"/>
      <c r="D48" s="61"/>
      <c r="E48" s="61"/>
      <c r="F48" s="31"/>
      <c r="G48" s="32" t="str">
        <f>IF(F48=""," ",DATEDIF(F48,$D$2,"y"))</f>
        <v xml:space="preserve"> </v>
      </c>
      <c r="H48" s="48"/>
    </row>
    <row r="49" spans="1:8" x14ac:dyDescent="0.25">
      <c r="A49" s="24" t="s">
        <v>20</v>
      </c>
      <c r="B49" s="34"/>
      <c r="C49" s="52"/>
      <c r="D49" s="52"/>
      <c r="E49" s="52"/>
      <c r="F49" s="1"/>
      <c r="G49" s="2" t="str">
        <f t="shared" ref="G49:G52" si="5">IF(F49=""," ",DATEDIF(F49,$D$2,"y"))</f>
        <v xml:space="preserve"> </v>
      </c>
      <c r="H49" s="49"/>
    </row>
    <row r="50" spans="1:8" ht="16.5" thickBot="1" x14ac:dyDescent="0.3">
      <c r="A50" s="25" t="s">
        <v>20</v>
      </c>
      <c r="B50" s="35"/>
      <c r="C50" s="53"/>
      <c r="D50" s="53"/>
      <c r="E50" s="53"/>
      <c r="F50" s="41"/>
      <c r="G50" s="3" t="str">
        <f t="shared" si="5"/>
        <v xml:space="preserve"> </v>
      </c>
      <c r="H50" s="50"/>
    </row>
    <row r="51" spans="1:8" x14ac:dyDescent="0.25">
      <c r="A51" s="36" t="s">
        <v>19</v>
      </c>
      <c r="B51" s="37"/>
      <c r="C51" s="64"/>
      <c r="D51" s="65"/>
      <c r="E51" s="65"/>
      <c r="F51" s="38"/>
      <c r="G51" s="39" t="str">
        <f t="shared" si="5"/>
        <v xml:space="preserve"> </v>
      </c>
      <c r="H51" s="51"/>
    </row>
    <row r="52" spans="1:8" ht="16.5" thickBot="1" x14ac:dyDescent="0.3">
      <c r="A52" s="25" t="s">
        <v>19</v>
      </c>
      <c r="B52" s="35"/>
      <c r="C52" s="53"/>
      <c r="D52" s="66"/>
      <c r="E52" s="66"/>
      <c r="F52" s="6"/>
      <c r="G52" s="3" t="str">
        <f t="shared" si="5"/>
        <v xml:space="preserve"> </v>
      </c>
      <c r="H52" s="50"/>
    </row>
    <row r="53" spans="1:8" ht="16.5" thickBot="1" x14ac:dyDescent="0.3"/>
    <row r="54" spans="1:8" ht="16.5" thickBot="1" x14ac:dyDescent="0.3">
      <c r="A54" s="26"/>
      <c r="C54" s="54" t="s">
        <v>1</v>
      </c>
      <c r="D54" s="55"/>
      <c r="E54" s="55"/>
      <c r="F54" s="56" t="str">
        <f>IF(F56="","",IF(AND(MAX(G56:G60)&gt;=3,MAX(G56:G60)&lt;=9),"ALEVIN A",IF(AND(MAX(G56:G60)&gt;=10,MAX(G56:G60)&lt;=11),"INFANTIL A",IF(AND(MAX(G56:G60)&gt;=12,MAX(G56:G60)&lt;=13,MAX(I56:I60)&lt;=6),"JUVENIL A",IF(AND(MAX(G56:G60)&gt;=14,MAX(G56:G60)&lt;=15),"CADETE A",IF(AND(MAX(G56:G60)&gt;=14,MAX(G56:G60)&lt;=15),"CADETE A",IF(AND(MAX(G56:G60)&gt;=16,MAX(G56:G60)&lt;=17),"JUNIOR A",IF(AND(MAX(G56:G60)&gt;=18,MAX(G56:G60)&lt;=99),"ATENCIÓN: SENIOR EN HOJA DE ÉLITE","ERROR EN DATOS APORTADOS"))))))))</f>
        <v/>
      </c>
      <c r="G54" s="57"/>
      <c r="H54" s="67"/>
    </row>
    <row r="55" spans="1:8" ht="16.5" thickBot="1" x14ac:dyDescent="0.3">
      <c r="A55" s="27"/>
      <c r="B55" s="27" t="s">
        <v>21</v>
      </c>
      <c r="C55" s="58" t="s">
        <v>2</v>
      </c>
      <c r="D55" s="59"/>
      <c r="E55" s="59"/>
      <c r="F55" s="28" t="s">
        <v>3</v>
      </c>
      <c r="G55" s="28" t="s">
        <v>4</v>
      </c>
      <c r="H55" s="29"/>
    </row>
    <row r="56" spans="1:8" x14ac:dyDescent="0.25">
      <c r="A56" s="23" t="s">
        <v>20</v>
      </c>
      <c r="B56" s="30"/>
      <c r="C56" s="60"/>
      <c r="D56" s="61"/>
      <c r="E56" s="61"/>
      <c r="F56" s="31"/>
      <c r="G56" s="32" t="str">
        <f>IF(F56=""," ",DATEDIF(F56,$D$2,"y"))</f>
        <v xml:space="preserve"> </v>
      </c>
      <c r="H56" s="48"/>
    </row>
    <row r="57" spans="1:8" x14ac:dyDescent="0.25">
      <c r="A57" s="24" t="s">
        <v>20</v>
      </c>
      <c r="B57" s="34"/>
      <c r="C57" s="52"/>
      <c r="D57" s="52"/>
      <c r="E57" s="52"/>
      <c r="F57" s="1"/>
      <c r="G57" s="2" t="str">
        <f t="shared" ref="G57:G60" si="6">IF(F57=""," ",DATEDIF(F57,$D$2,"y"))</f>
        <v xml:space="preserve"> </v>
      </c>
      <c r="H57" s="49"/>
    </row>
    <row r="58" spans="1:8" ht="16.5" thickBot="1" x14ac:dyDescent="0.3">
      <c r="A58" s="25" t="s">
        <v>20</v>
      </c>
      <c r="B58" s="35"/>
      <c r="C58" s="53"/>
      <c r="D58" s="53"/>
      <c r="E58" s="53"/>
      <c r="F58" s="41"/>
      <c r="G58" s="3" t="str">
        <f t="shared" si="6"/>
        <v xml:space="preserve"> </v>
      </c>
      <c r="H58" s="50"/>
    </row>
    <row r="59" spans="1:8" x14ac:dyDescent="0.25">
      <c r="A59" s="36" t="s">
        <v>19</v>
      </c>
      <c r="B59" s="37"/>
      <c r="C59" s="64"/>
      <c r="D59" s="65"/>
      <c r="E59" s="65"/>
      <c r="F59" s="38"/>
      <c r="G59" s="39" t="str">
        <f t="shared" si="6"/>
        <v xml:space="preserve"> </v>
      </c>
      <c r="H59" s="51"/>
    </row>
    <row r="60" spans="1:8" ht="16.5" thickBot="1" x14ac:dyDescent="0.3">
      <c r="A60" s="25" t="s">
        <v>19</v>
      </c>
      <c r="B60" s="35"/>
      <c r="C60" s="53"/>
      <c r="D60" s="66"/>
      <c r="E60" s="66"/>
      <c r="F60" s="6"/>
      <c r="G60" s="3" t="str">
        <f t="shared" si="6"/>
        <v xml:space="preserve"> </v>
      </c>
      <c r="H60" s="50"/>
    </row>
    <row r="61" spans="1:8" ht="16.5" thickBot="1" x14ac:dyDescent="0.3"/>
    <row r="62" spans="1:8" ht="16.5" thickBot="1" x14ac:dyDescent="0.3">
      <c r="A62" s="26"/>
      <c r="C62" s="54" t="s">
        <v>1</v>
      </c>
      <c r="D62" s="55"/>
      <c r="E62" s="55"/>
      <c r="F62" s="56" t="str">
        <f>IF(F64="","",IF(AND(MAX(G64:G68)&gt;=3,MAX(G64:G68)&lt;=9),"ALEVIN A",IF(AND(MAX(G64:G68)&gt;=10,MAX(G64:G68)&lt;=11),"INFANTIL A",IF(AND(MAX(G64:G68)&gt;=12,MAX(G64:G68)&lt;=13,MAX(I64:I68)&lt;=6),"JUVENIL A",IF(AND(MAX(G64:G68)&gt;=14,MAX(G64:G68)&lt;=15),"CADETE A",IF(AND(MAX(G64:G68)&gt;=14,MAX(G64:G68)&lt;=15),"CADETE A",IF(AND(MAX(G64:G68)&gt;=16,MAX(G64:G68)&lt;=17),"JUNIOR A",IF(AND(MAX(G64:G68)&gt;=18,MAX(G64:G68)&lt;=99),"ATENCIÓN: SENIOR EN HOJA DE ÉLITE","ERROR EN DATOS APORTADOS"))))))))</f>
        <v/>
      </c>
      <c r="G62" s="57"/>
      <c r="H62" s="67"/>
    </row>
    <row r="63" spans="1:8" ht="16.5" thickBot="1" x14ac:dyDescent="0.3">
      <c r="A63" s="27"/>
      <c r="B63" s="27" t="s">
        <v>21</v>
      </c>
      <c r="C63" s="58" t="s">
        <v>2</v>
      </c>
      <c r="D63" s="59"/>
      <c r="E63" s="59"/>
      <c r="F63" s="28" t="s">
        <v>3</v>
      </c>
      <c r="G63" s="28" t="s">
        <v>4</v>
      </c>
      <c r="H63" s="29"/>
    </row>
    <row r="64" spans="1:8" x14ac:dyDescent="0.25">
      <c r="A64" s="23" t="s">
        <v>20</v>
      </c>
      <c r="B64" s="30"/>
      <c r="C64" s="60"/>
      <c r="D64" s="61"/>
      <c r="E64" s="61"/>
      <c r="F64" s="31"/>
      <c r="G64" s="32" t="str">
        <f>IF(F64=""," ",DATEDIF(F64,$D$2,"y"))</f>
        <v xml:space="preserve"> </v>
      </c>
      <c r="H64" s="48"/>
    </row>
    <row r="65" spans="1:8" x14ac:dyDescent="0.25">
      <c r="A65" s="24" t="s">
        <v>20</v>
      </c>
      <c r="B65" s="34"/>
      <c r="C65" s="52"/>
      <c r="D65" s="52"/>
      <c r="E65" s="52"/>
      <c r="F65" s="1"/>
      <c r="G65" s="2" t="str">
        <f t="shared" ref="G65:G68" si="7">IF(F65=""," ",DATEDIF(F65,$D$2,"y"))</f>
        <v xml:space="preserve"> </v>
      </c>
      <c r="H65" s="49"/>
    </row>
    <row r="66" spans="1:8" ht="16.5" thickBot="1" x14ac:dyDescent="0.3">
      <c r="A66" s="25" t="s">
        <v>20</v>
      </c>
      <c r="B66" s="35"/>
      <c r="C66" s="53"/>
      <c r="D66" s="53"/>
      <c r="E66" s="53"/>
      <c r="F66" s="41"/>
      <c r="G66" s="3" t="str">
        <f t="shared" si="7"/>
        <v xml:space="preserve"> </v>
      </c>
      <c r="H66" s="50"/>
    </row>
    <row r="67" spans="1:8" x14ac:dyDescent="0.25">
      <c r="A67" s="36" t="s">
        <v>19</v>
      </c>
      <c r="B67" s="37"/>
      <c r="C67" s="64"/>
      <c r="D67" s="65"/>
      <c r="E67" s="65"/>
      <c r="F67" s="38"/>
      <c r="G67" s="39" t="str">
        <f t="shared" si="7"/>
        <v xml:space="preserve"> </v>
      </c>
      <c r="H67" s="51"/>
    </row>
    <row r="68" spans="1:8" ht="16.5" thickBot="1" x14ac:dyDescent="0.3">
      <c r="A68" s="25" t="s">
        <v>19</v>
      </c>
      <c r="B68" s="35"/>
      <c r="C68" s="53"/>
      <c r="D68" s="66"/>
      <c r="E68" s="66"/>
      <c r="F68" s="6"/>
      <c r="G68" s="3" t="str">
        <f t="shared" si="7"/>
        <v xml:space="preserve"> </v>
      </c>
      <c r="H68" s="50"/>
    </row>
    <row r="69" spans="1:8" ht="16.5" thickBot="1" x14ac:dyDescent="0.3"/>
    <row r="70" spans="1:8" ht="16.5" thickBot="1" x14ac:dyDescent="0.3">
      <c r="A70" s="26"/>
      <c r="C70" s="54" t="s">
        <v>1</v>
      </c>
      <c r="D70" s="55"/>
      <c r="E70" s="55"/>
      <c r="F70" s="56" t="str">
        <f>IF(F72="","",IF(AND(MAX(G72:G76)&gt;=3,MAX(G72:G76)&lt;=9),"ALEVIN A",IF(AND(MAX(G72:G76)&gt;=10,MAX(G72:G76)&lt;=11),"INFANTIL A",IF(AND(MAX(G72:G76)&gt;=12,MAX(G72:G76)&lt;=13,MAX(I72:I76)&lt;=6),"JUVENIL A",IF(AND(MAX(G72:G76)&gt;=14,MAX(G72:G76)&lt;=15),"CADETE A",IF(AND(MAX(G72:G76)&gt;=14,MAX(G72:G76)&lt;=15),"CADETE A",IF(AND(MAX(G72:G76)&gt;=16,MAX(G72:G76)&lt;=17),"JUNIOR A",IF(AND(MAX(G72:G76)&gt;=18,MAX(G72:G76)&lt;=99),"ATENCIÓN: SENIOR EN HOJA DE ÉLITE","ERROR EN DATOS APORTADOS"))))))))</f>
        <v/>
      </c>
      <c r="G70" s="57"/>
      <c r="H70" s="67"/>
    </row>
    <row r="71" spans="1:8" ht="16.5" thickBot="1" x14ac:dyDescent="0.3">
      <c r="A71" s="27"/>
      <c r="B71" s="27" t="s">
        <v>21</v>
      </c>
      <c r="C71" s="58" t="s">
        <v>2</v>
      </c>
      <c r="D71" s="59"/>
      <c r="E71" s="59"/>
      <c r="F71" s="28" t="s">
        <v>3</v>
      </c>
      <c r="G71" s="28" t="s">
        <v>4</v>
      </c>
      <c r="H71" s="29"/>
    </row>
    <row r="72" spans="1:8" x14ac:dyDescent="0.25">
      <c r="A72" s="23" t="s">
        <v>20</v>
      </c>
      <c r="B72" s="30"/>
      <c r="C72" s="60"/>
      <c r="D72" s="61"/>
      <c r="E72" s="61"/>
      <c r="F72" s="31"/>
      <c r="G72" s="32" t="str">
        <f>IF(F72=""," ",DATEDIF(F72,$D$2,"y"))</f>
        <v xml:space="preserve"> </v>
      </c>
      <c r="H72" s="48"/>
    </row>
    <row r="73" spans="1:8" x14ac:dyDescent="0.25">
      <c r="A73" s="24" t="s">
        <v>20</v>
      </c>
      <c r="B73" s="34"/>
      <c r="C73" s="52"/>
      <c r="D73" s="52"/>
      <c r="E73" s="52"/>
      <c r="F73" s="1"/>
      <c r="G73" s="2" t="str">
        <f t="shared" ref="G73:G76" si="8">IF(F73=""," ",DATEDIF(F73,$D$2,"y"))</f>
        <v xml:space="preserve"> </v>
      </c>
      <c r="H73" s="49"/>
    </row>
    <row r="74" spans="1:8" ht="16.5" thickBot="1" x14ac:dyDescent="0.3">
      <c r="A74" s="25" t="s">
        <v>20</v>
      </c>
      <c r="B74" s="35"/>
      <c r="C74" s="53"/>
      <c r="D74" s="53"/>
      <c r="E74" s="53"/>
      <c r="F74" s="41"/>
      <c r="G74" s="3" t="str">
        <f t="shared" si="8"/>
        <v xml:space="preserve"> </v>
      </c>
      <c r="H74" s="50"/>
    </row>
    <row r="75" spans="1:8" x14ac:dyDescent="0.25">
      <c r="A75" s="36" t="s">
        <v>19</v>
      </c>
      <c r="B75" s="37"/>
      <c r="C75" s="64"/>
      <c r="D75" s="65"/>
      <c r="E75" s="65"/>
      <c r="F75" s="38"/>
      <c r="G75" s="39" t="str">
        <f t="shared" si="8"/>
        <v xml:space="preserve"> </v>
      </c>
      <c r="H75" s="51"/>
    </row>
    <row r="76" spans="1:8" ht="16.5" thickBot="1" x14ac:dyDescent="0.3">
      <c r="A76" s="25" t="s">
        <v>19</v>
      </c>
      <c r="B76" s="35"/>
      <c r="C76" s="53"/>
      <c r="D76" s="66"/>
      <c r="E76" s="66"/>
      <c r="F76" s="6"/>
      <c r="G76" s="3" t="str">
        <f t="shared" si="8"/>
        <v xml:space="preserve"> </v>
      </c>
      <c r="H76" s="50"/>
    </row>
    <row r="77" spans="1:8" ht="16.5" thickBot="1" x14ac:dyDescent="0.3"/>
    <row r="78" spans="1:8" ht="16.5" thickBot="1" x14ac:dyDescent="0.3">
      <c r="A78" s="26"/>
      <c r="C78" s="54" t="s">
        <v>1</v>
      </c>
      <c r="D78" s="55"/>
      <c r="E78" s="55"/>
      <c r="F78" s="56" t="str">
        <f>IF(F80="","",IF(AND(MAX(G80:G84)&gt;=3,MAX(G80:G84)&lt;=9),"ALEVIN A",IF(AND(MAX(G80:G84)&gt;=10,MAX(G80:G84)&lt;=11),"INFANTIL A",IF(AND(MAX(G80:G84)&gt;=12,MAX(G80:G84)&lt;=13,MAX(I80:I84)&lt;=6),"JUVENIL A",IF(AND(MAX(G80:G84)&gt;=14,MAX(G80:G84)&lt;=15),"CADETE A",IF(AND(MAX(G80:G84)&gt;=14,MAX(G80:G84)&lt;=15),"CADETE A",IF(AND(MAX(G80:G84)&gt;=16,MAX(G80:G84)&lt;=17),"JUNIOR A",IF(AND(MAX(G80:G84)&gt;=18,MAX(G80:G84)&lt;=99),"ATENCIÓN: SENIOR EN HOJA DE ÉLITE","ERROR EN DATOS APORTADOS"))))))))</f>
        <v/>
      </c>
      <c r="G78" s="57"/>
      <c r="H78" s="67"/>
    </row>
    <row r="79" spans="1:8" ht="16.5" thickBot="1" x14ac:dyDescent="0.3">
      <c r="A79" s="27"/>
      <c r="B79" s="27" t="s">
        <v>21</v>
      </c>
      <c r="C79" s="58" t="s">
        <v>2</v>
      </c>
      <c r="D79" s="59"/>
      <c r="E79" s="59"/>
      <c r="F79" s="28" t="s">
        <v>3</v>
      </c>
      <c r="G79" s="28" t="s">
        <v>4</v>
      </c>
      <c r="H79" s="29"/>
    </row>
    <row r="80" spans="1:8" x14ac:dyDescent="0.25">
      <c r="A80" s="23" t="s">
        <v>20</v>
      </c>
      <c r="B80" s="30"/>
      <c r="C80" s="60"/>
      <c r="D80" s="61"/>
      <c r="E80" s="61"/>
      <c r="F80" s="31"/>
      <c r="G80" s="32" t="str">
        <f>IF(F80=""," ",DATEDIF(F80,$D$2,"y"))</f>
        <v xml:space="preserve"> </v>
      </c>
      <c r="H80" s="48"/>
    </row>
    <row r="81" spans="1:8" x14ac:dyDescent="0.25">
      <c r="A81" s="24" t="s">
        <v>20</v>
      </c>
      <c r="B81" s="34"/>
      <c r="C81" s="52"/>
      <c r="D81" s="52"/>
      <c r="E81" s="52"/>
      <c r="F81" s="1"/>
      <c r="G81" s="2" t="str">
        <f t="shared" ref="G81:G84" si="9">IF(F81=""," ",DATEDIF(F81,$D$2,"y"))</f>
        <v xml:space="preserve"> </v>
      </c>
      <c r="H81" s="49"/>
    </row>
    <row r="82" spans="1:8" ht="16.5" thickBot="1" x14ac:dyDescent="0.3">
      <c r="A82" s="25" t="s">
        <v>20</v>
      </c>
      <c r="B82" s="35"/>
      <c r="C82" s="53"/>
      <c r="D82" s="53"/>
      <c r="E82" s="53"/>
      <c r="F82" s="41"/>
      <c r="G82" s="3" t="str">
        <f t="shared" si="9"/>
        <v xml:space="preserve"> </v>
      </c>
      <c r="H82" s="50"/>
    </row>
    <row r="83" spans="1:8" x14ac:dyDescent="0.25">
      <c r="A83" s="36" t="s">
        <v>19</v>
      </c>
      <c r="B83" s="37"/>
      <c r="C83" s="64"/>
      <c r="D83" s="65"/>
      <c r="E83" s="65"/>
      <c r="F83" s="38"/>
      <c r="G83" s="39" t="str">
        <f t="shared" si="9"/>
        <v xml:space="preserve"> </v>
      </c>
      <c r="H83" s="51"/>
    </row>
    <row r="84" spans="1:8" ht="16.5" thickBot="1" x14ac:dyDescent="0.3">
      <c r="A84" s="25" t="s">
        <v>19</v>
      </c>
      <c r="B84" s="35"/>
      <c r="C84" s="53"/>
      <c r="D84" s="66"/>
      <c r="E84" s="66"/>
      <c r="F84" s="6"/>
      <c r="G84" s="3" t="str">
        <f t="shared" si="9"/>
        <v xml:space="preserve"> </v>
      </c>
      <c r="H84" s="50"/>
    </row>
    <row r="87" spans="1:8" ht="18.75" x14ac:dyDescent="0.3">
      <c r="C87" s="7"/>
      <c r="D87" s="7"/>
      <c r="E87" s="62" t="s">
        <v>23</v>
      </c>
      <c r="F87" s="62"/>
      <c r="G87" s="62"/>
      <c r="H87" s="7"/>
    </row>
    <row r="88" spans="1:8" ht="21" thickBot="1" x14ac:dyDescent="0.3">
      <c r="C88" s="10" t="s">
        <v>22</v>
      </c>
      <c r="D88" s="9">
        <v>44710</v>
      </c>
      <c r="E88" s="8"/>
      <c r="F88" s="20" t="s">
        <v>0</v>
      </c>
      <c r="G88" s="63"/>
      <c r="H88" s="63"/>
    </row>
    <row r="89" spans="1:8" ht="16.5" thickBot="1" x14ac:dyDescent="0.3">
      <c r="A89" s="26"/>
      <c r="C89" s="54" t="s">
        <v>1</v>
      </c>
      <c r="D89" s="55"/>
      <c r="E89" s="55"/>
      <c r="F89" s="56" t="str">
        <f>IF(F91="","",IF(AND(MAX(G91:G95)&gt;=3,MAX(G91:G95)&lt;=9),"ALEVIN A",IF(AND(MAX(G91:G95)&gt;=10,MAX(G91:G95)&lt;=11),"INFANTIL A",IF(AND(MAX(G91:G95)&gt;=12,MAX(G91:G95)&lt;=13,MAX(I91:I95)&lt;=6),"JUVENIL A",IF(AND(MAX(G91:G95)&gt;=14,MAX(G91:G95)&lt;=15),"CADETE A",IF(AND(MAX(G91:G95)&gt;=14,MAX(G91:G95)&lt;=15),"CADETE A",IF(AND(MAX(G91:G95)&gt;=16,MAX(G91:G95)&lt;=17),"JUNIOR A",IF(AND(MAX(G91:G95)&gt;=18,MAX(G91:G95)&lt;=99),"ATENCIÓN: SENIOR EN HOJA DE ÉLITE","ERROR EN DATOS APORTADOS"))))))))</f>
        <v/>
      </c>
      <c r="G89" s="57"/>
      <c r="H89" s="67"/>
    </row>
    <row r="90" spans="1:8" ht="16.5" thickBot="1" x14ac:dyDescent="0.3">
      <c r="A90" s="27"/>
      <c r="B90" s="27" t="s">
        <v>21</v>
      </c>
      <c r="C90" s="58" t="s">
        <v>2</v>
      </c>
      <c r="D90" s="59"/>
      <c r="E90" s="59"/>
      <c r="F90" s="28" t="s">
        <v>3</v>
      </c>
      <c r="G90" s="28" t="s">
        <v>4</v>
      </c>
      <c r="H90" s="29"/>
    </row>
    <row r="91" spans="1:8" x14ac:dyDescent="0.25">
      <c r="A91" s="23" t="s">
        <v>20</v>
      </c>
      <c r="B91" s="30"/>
      <c r="C91" s="60"/>
      <c r="D91" s="61"/>
      <c r="E91" s="61"/>
      <c r="F91" s="31"/>
      <c r="G91" s="32" t="str">
        <f>IF(F91=""," ",DATEDIF(F91,$D$2,"y"))</f>
        <v xml:space="preserve"> </v>
      </c>
      <c r="H91" s="48"/>
    </row>
    <row r="92" spans="1:8" x14ac:dyDescent="0.25">
      <c r="A92" s="24" t="s">
        <v>20</v>
      </c>
      <c r="B92" s="34"/>
      <c r="C92" s="52"/>
      <c r="D92" s="52"/>
      <c r="E92" s="52"/>
      <c r="F92" s="1"/>
      <c r="G92" s="2" t="str">
        <f t="shared" ref="G92:G95" si="10">IF(F92=""," ",DATEDIF(F92,$D$2,"y"))</f>
        <v xml:space="preserve"> </v>
      </c>
      <c r="H92" s="49"/>
    </row>
    <row r="93" spans="1:8" ht="16.5" thickBot="1" x14ac:dyDescent="0.3">
      <c r="A93" s="25" t="s">
        <v>20</v>
      </c>
      <c r="B93" s="35"/>
      <c r="C93" s="53"/>
      <c r="D93" s="53"/>
      <c r="E93" s="53"/>
      <c r="F93" s="41"/>
      <c r="G93" s="3" t="str">
        <f t="shared" si="10"/>
        <v xml:space="preserve"> </v>
      </c>
      <c r="H93" s="50"/>
    </row>
    <row r="94" spans="1:8" x14ac:dyDescent="0.25">
      <c r="A94" s="36" t="s">
        <v>19</v>
      </c>
      <c r="B94" s="37"/>
      <c r="C94" s="64"/>
      <c r="D94" s="65"/>
      <c r="E94" s="65"/>
      <c r="F94" s="38"/>
      <c r="G94" s="39" t="str">
        <f t="shared" si="10"/>
        <v xml:space="preserve"> </v>
      </c>
      <c r="H94" s="51"/>
    </row>
    <row r="95" spans="1:8" ht="16.5" thickBot="1" x14ac:dyDescent="0.3">
      <c r="A95" s="25" t="s">
        <v>19</v>
      </c>
      <c r="B95" s="35"/>
      <c r="C95" s="53"/>
      <c r="D95" s="66"/>
      <c r="E95" s="66"/>
      <c r="F95" s="6"/>
      <c r="G95" s="3" t="str">
        <f t="shared" si="10"/>
        <v xml:space="preserve"> </v>
      </c>
      <c r="H95" s="50"/>
    </row>
    <row r="96" spans="1:8" ht="16.5" thickBot="1" x14ac:dyDescent="0.3"/>
    <row r="97" spans="1:8" ht="16.5" thickBot="1" x14ac:dyDescent="0.3">
      <c r="A97" s="26"/>
      <c r="C97" s="54" t="s">
        <v>1</v>
      </c>
      <c r="D97" s="55"/>
      <c r="E97" s="55"/>
      <c r="F97" s="56" t="str">
        <f>IF(F99="","",IF(AND(MAX(G99:G103)&gt;=3,MAX(G99:G103)&lt;=9),"ALEVIN A",IF(AND(MAX(G99:G103)&gt;=10,MAX(G99:G103)&lt;=11),"INFANTIL A",IF(AND(MAX(G99:G103)&gt;=12,MAX(G99:G103)&lt;=13,MAX(I99:I103)&lt;=6),"JUVENIL A",IF(AND(MAX(G99:G103)&gt;=14,MAX(G99:G103)&lt;=15),"CADETE A",IF(AND(MAX(G99:G103)&gt;=14,MAX(G99:G103)&lt;=15),"CADETE A",IF(AND(MAX(G99:G103)&gt;=16,MAX(G99:G103)&lt;=17),"JUNIOR A",IF(AND(MAX(G99:G103)&gt;=18,MAX(G99:G103)&lt;=99),"ATENCIÓN: SENIOR EN HOJA DE ÉLITE","ERROR EN DATOS APORTADOS"))))))))</f>
        <v/>
      </c>
      <c r="G97" s="57"/>
      <c r="H97" s="67"/>
    </row>
    <row r="98" spans="1:8" ht="16.5" thickBot="1" x14ac:dyDescent="0.3">
      <c r="A98" s="27"/>
      <c r="B98" s="27" t="s">
        <v>21</v>
      </c>
      <c r="C98" s="58" t="s">
        <v>2</v>
      </c>
      <c r="D98" s="59"/>
      <c r="E98" s="59"/>
      <c r="F98" s="28" t="s">
        <v>3</v>
      </c>
      <c r="G98" s="28" t="s">
        <v>4</v>
      </c>
      <c r="H98" s="29"/>
    </row>
    <row r="99" spans="1:8" x14ac:dyDescent="0.25">
      <c r="A99" s="23" t="s">
        <v>20</v>
      </c>
      <c r="B99" s="30"/>
      <c r="C99" s="60"/>
      <c r="D99" s="61"/>
      <c r="E99" s="61"/>
      <c r="F99" s="31"/>
      <c r="G99" s="32" t="str">
        <f>IF(F99=""," ",DATEDIF(F99,$D$2,"y"))</f>
        <v xml:space="preserve"> </v>
      </c>
      <c r="H99" s="48"/>
    </row>
    <row r="100" spans="1:8" x14ac:dyDescent="0.25">
      <c r="A100" s="24" t="s">
        <v>20</v>
      </c>
      <c r="B100" s="34"/>
      <c r="C100" s="52"/>
      <c r="D100" s="52"/>
      <c r="E100" s="52"/>
      <c r="F100" s="1"/>
      <c r="G100" s="2" t="str">
        <f t="shared" ref="G100:G103" si="11">IF(F100=""," ",DATEDIF(F100,$D$2,"y"))</f>
        <v xml:space="preserve"> </v>
      </c>
      <c r="H100" s="49"/>
    </row>
    <row r="101" spans="1:8" ht="16.5" thickBot="1" x14ac:dyDescent="0.3">
      <c r="A101" s="25" t="s">
        <v>20</v>
      </c>
      <c r="B101" s="35"/>
      <c r="C101" s="53"/>
      <c r="D101" s="53"/>
      <c r="E101" s="53"/>
      <c r="F101" s="41"/>
      <c r="G101" s="3" t="str">
        <f t="shared" si="11"/>
        <v xml:space="preserve"> </v>
      </c>
      <c r="H101" s="50"/>
    </row>
    <row r="102" spans="1:8" x14ac:dyDescent="0.25">
      <c r="A102" s="36" t="s">
        <v>19</v>
      </c>
      <c r="B102" s="37"/>
      <c r="C102" s="64"/>
      <c r="D102" s="65"/>
      <c r="E102" s="65"/>
      <c r="F102" s="38"/>
      <c r="G102" s="39" t="str">
        <f t="shared" si="11"/>
        <v xml:space="preserve"> </v>
      </c>
      <c r="H102" s="51"/>
    </row>
    <row r="103" spans="1:8" ht="16.5" thickBot="1" x14ac:dyDescent="0.3">
      <c r="A103" s="25" t="s">
        <v>19</v>
      </c>
      <c r="B103" s="35"/>
      <c r="C103" s="53"/>
      <c r="D103" s="66"/>
      <c r="E103" s="66"/>
      <c r="F103" s="6"/>
      <c r="G103" s="3" t="str">
        <f t="shared" si="11"/>
        <v xml:space="preserve"> </v>
      </c>
      <c r="H103" s="50"/>
    </row>
    <row r="104" spans="1:8" ht="16.5" thickBot="1" x14ac:dyDescent="0.3"/>
    <row r="105" spans="1:8" ht="16.5" thickBot="1" x14ac:dyDescent="0.3">
      <c r="A105" s="26"/>
      <c r="C105" s="54" t="s">
        <v>1</v>
      </c>
      <c r="D105" s="55"/>
      <c r="E105" s="55"/>
      <c r="F105" s="56" t="str">
        <f>IF(F107="","",IF(AND(MAX(G107:G111)&gt;=3,MAX(G107:G111)&lt;=9),"ALEVIN A",IF(AND(MAX(G107:G111)&gt;=10,MAX(G107:G111)&lt;=11),"INFANTIL A",IF(AND(MAX(G107:G111)&gt;=12,MAX(G107:G111)&lt;=13,MAX(I107:I111)&lt;=6),"JUVENIL A",IF(AND(MAX(G107:G111)&gt;=14,MAX(G107:G111)&lt;=15),"CADETE A",IF(AND(MAX(G107:G111)&gt;=14,MAX(G107:G111)&lt;=15),"CADETE A",IF(AND(MAX(G107:G111)&gt;=16,MAX(G107:G111)&lt;=17),"JUNIOR A",IF(AND(MAX(G107:G111)&gt;=18,MAX(G107:G111)&lt;=99),"ATENCIÓN: SENIOR EN HOJA DE ÉLITE","ERROR EN DATOS APORTADOS"))))))))</f>
        <v/>
      </c>
      <c r="G105" s="57"/>
      <c r="H105" s="67"/>
    </row>
    <row r="106" spans="1:8" ht="16.5" thickBot="1" x14ac:dyDescent="0.3">
      <c r="A106" s="27"/>
      <c r="B106" s="27" t="s">
        <v>21</v>
      </c>
      <c r="C106" s="58" t="s">
        <v>2</v>
      </c>
      <c r="D106" s="59"/>
      <c r="E106" s="59"/>
      <c r="F106" s="28" t="s">
        <v>3</v>
      </c>
      <c r="G106" s="28" t="s">
        <v>4</v>
      </c>
      <c r="H106" s="29"/>
    </row>
    <row r="107" spans="1:8" x14ac:dyDescent="0.25">
      <c r="A107" s="23" t="s">
        <v>20</v>
      </c>
      <c r="B107" s="30"/>
      <c r="C107" s="60"/>
      <c r="D107" s="61"/>
      <c r="E107" s="61"/>
      <c r="F107" s="31"/>
      <c r="G107" s="32" t="str">
        <f>IF(F107=""," ",DATEDIF(F107,$D$2,"y"))</f>
        <v xml:space="preserve"> </v>
      </c>
      <c r="H107" s="48"/>
    </row>
    <row r="108" spans="1:8" x14ac:dyDescent="0.25">
      <c r="A108" s="24" t="s">
        <v>20</v>
      </c>
      <c r="B108" s="34"/>
      <c r="C108" s="52"/>
      <c r="D108" s="52"/>
      <c r="E108" s="52"/>
      <c r="F108" s="1"/>
      <c r="G108" s="2" t="str">
        <f t="shared" ref="G108:G111" si="12">IF(F108=""," ",DATEDIF(F108,$D$2,"y"))</f>
        <v xml:space="preserve"> </v>
      </c>
      <c r="H108" s="49"/>
    </row>
    <row r="109" spans="1:8" ht="16.5" thickBot="1" x14ac:dyDescent="0.3">
      <c r="A109" s="25" t="s">
        <v>20</v>
      </c>
      <c r="B109" s="35"/>
      <c r="C109" s="53"/>
      <c r="D109" s="53"/>
      <c r="E109" s="53"/>
      <c r="F109" s="41"/>
      <c r="G109" s="3" t="str">
        <f t="shared" si="12"/>
        <v xml:space="preserve"> </v>
      </c>
      <c r="H109" s="50"/>
    </row>
    <row r="110" spans="1:8" x14ac:dyDescent="0.25">
      <c r="A110" s="36" t="s">
        <v>19</v>
      </c>
      <c r="B110" s="37"/>
      <c r="C110" s="64"/>
      <c r="D110" s="65"/>
      <c r="E110" s="65"/>
      <c r="F110" s="38"/>
      <c r="G110" s="39" t="str">
        <f t="shared" si="12"/>
        <v xml:space="preserve"> </v>
      </c>
      <c r="H110" s="51"/>
    </row>
    <row r="111" spans="1:8" ht="16.5" thickBot="1" x14ac:dyDescent="0.3">
      <c r="A111" s="25" t="s">
        <v>19</v>
      </c>
      <c r="B111" s="35"/>
      <c r="C111" s="53"/>
      <c r="D111" s="66"/>
      <c r="E111" s="66"/>
      <c r="F111" s="6"/>
      <c r="G111" s="3" t="str">
        <f t="shared" si="12"/>
        <v xml:space="preserve"> </v>
      </c>
      <c r="H111" s="50"/>
    </row>
    <row r="112" spans="1:8" ht="16.5" thickBot="1" x14ac:dyDescent="0.3"/>
    <row r="113" spans="1:8" ht="16.5" thickBot="1" x14ac:dyDescent="0.3">
      <c r="A113" s="26"/>
      <c r="C113" s="54" t="s">
        <v>1</v>
      </c>
      <c r="D113" s="55"/>
      <c r="E113" s="55"/>
      <c r="F113" s="56" t="str">
        <f>IF(F115="","",IF(AND(MAX(G115:G119)&gt;=3,MAX(G115:G119)&lt;=9),"ALEVIN A",IF(AND(MAX(G115:G119)&gt;=10,MAX(G115:G119)&lt;=11),"INFANTIL A",IF(AND(MAX(G115:G119)&gt;=12,MAX(G115:G119)&lt;=13,MAX(I115:I119)&lt;=6),"JUVENIL A",IF(AND(MAX(G115:G119)&gt;=14,MAX(G115:G119)&lt;=15),"CADETE A",IF(AND(MAX(G115:G119)&gt;=14,MAX(G115:G119)&lt;=15),"CADETE A",IF(AND(MAX(G115:G119)&gt;=16,MAX(G115:G119)&lt;=17),"JUNIOR A",IF(AND(MAX(G115:G119)&gt;=18,MAX(G115:G119)&lt;=99),"ATENCIÓN: SENIOR EN HOJA DE ÉLITE","ERROR EN DATOS APORTADOS"))))))))</f>
        <v/>
      </c>
      <c r="G113" s="57"/>
      <c r="H113" s="67"/>
    </row>
    <row r="114" spans="1:8" ht="16.5" thickBot="1" x14ac:dyDescent="0.3">
      <c r="A114" s="27"/>
      <c r="B114" s="27" t="s">
        <v>21</v>
      </c>
      <c r="C114" s="58" t="s">
        <v>2</v>
      </c>
      <c r="D114" s="59"/>
      <c r="E114" s="59"/>
      <c r="F114" s="28" t="s">
        <v>3</v>
      </c>
      <c r="G114" s="28" t="s">
        <v>4</v>
      </c>
      <c r="H114" s="29"/>
    </row>
    <row r="115" spans="1:8" x14ac:dyDescent="0.25">
      <c r="A115" s="23" t="s">
        <v>20</v>
      </c>
      <c r="B115" s="30"/>
      <c r="C115" s="60"/>
      <c r="D115" s="61"/>
      <c r="E115" s="61"/>
      <c r="F115" s="31"/>
      <c r="G115" s="32" t="str">
        <f>IF(F115=""," ",DATEDIF(F115,$D$2,"y"))</f>
        <v xml:space="preserve"> </v>
      </c>
      <c r="H115" s="48"/>
    </row>
    <row r="116" spans="1:8" x14ac:dyDescent="0.25">
      <c r="A116" s="24" t="s">
        <v>20</v>
      </c>
      <c r="B116" s="34"/>
      <c r="C116" s="52"/>
      <c r="D116" s="52"/>
      <c r="E116" s="52"/>
      <c r="F116" s="1"/>
      <c r="G116" s="2" t="str">
        <f t="shared" ref="G116:G119" si="13">IF(F116=""," ",DATEDIF(F116,$D$2,"y"))</f>
        <v xml:space="preserve"> </v>
      </c>
      <c r="H116" s="49"/>
    </row>
    <row r="117" spans="1:8" ht="16.5" thickBot="1" x14ac:dyDescent="0.3">
      <c r="A117" s="25" t="s">
        <v>20</v>
      </c>
      <c r="B117" s="35"/>
      <c r="C117" s="53"/>
      <c r="D117" s="53"/>
      <c r="E117" s="53"/>
      <c r="F117" s="41"/>
      <c r="G117" s="3" t="str">
        <f t="shared" si="13"/>
        <v xml:space="preserve"> </v>
      </c>
      <c r="H117" s="50"/>
    </row>
    <row r="118" spans="1:8" x14ac:dyDescent="0.25">
      <c r="A118" s="36" t="s">
        <v>19</v>
      </c>
      <c r="B118" s="37"/>
      <c r="C118" s="64"/>
      <c r="D118" s="65"/>
      <c r="E118" s="65"/>
      <c r="F118" s="38"/>
      <c r="G118" s="39" t="str">
        <f t="shared" si="13"/>
        <v xml:space="preserve"> </v>
      </c>
      <c r="H118" s="51"/>
    </row>
    <row r="119" spans="1:8" ht="16.5" thickBot="1" x14ac:dyDescent="0.3">
      <c r="A119" s="25" t="s">
        <v>19</v>
      </c>
      <c r="B119" s="35"/>
      <c r="C119" s="53"/>
      <c r="D119" s="66"/>
      <c r="E119" s="66"/>
      <c r="F119" s="6"/>
      <c r="G119" s="3" t="str">
        <f t="shared" si="13"/>
        <v xml:space="preserve"> </v>
      </c>
      <c r="H119" s="50"/>
    </row>
    <row r="120" spans="1:8" ht="16.5" thickBot="1" x14ac:dyDescent="0.3"/>
    <row r="121" spans="1:8" ht="16.5" thickBot="1" x14ac:dyDescent="0.3">
      <c r="A121" s="26"/>
      <c r="C121" s="54" t="s">
        <v>1</v>
      </c>
      <c r="D121" s="55"/>
      <c r="E121" s="55"/>
      <c r="F121" s="56" t="str">
        <f>IF(F123="","",IF(AND(MAX(G123:G127)&gt;=3,MAX(G123:G127)&lt;=9),"ALEVIN A",IF(AND(MAX(G123:G127)&gt;=10,MAX(G123:G127)&lt;=11),"INFANTIL A",IF(AND(MAX(G123:G127)&gt;=12,MAX(G123:G127)&lt;=13,MAX(I123:I127)&lt;=6),"JUVENIL A",IF(AND(MAX(G123:G127)&gt;=14,MAX(G123:G127)&lt;=15),"CADETE A",IF(AND(MAX(G123:G127)&gt;=14,MAX(G123:G127)&lt;=15),"CADETE A",IF(AND(MAX(G123:G127)&gt;=16,MAX(G123:G127)&lt;=17),"JUNIOR A",IF(AND(MAX(G123:G127)&gt;=18,MAX(G123:G127)&lt;=99),"ATENCIÓN: SENIOR EN HOJA DE ÉLITE","ERROR EN DATOS APORTADOS"))))))))</f>
        <v/>
      </c>
      <c r="G121" s="57"/>
      <c r="H121" s="67"/>
    </row>
    <row r="122" spans="1:8" ht="16.5" thickBot="1" x14ac:dyDescent="0.3">
      <c r="A122" s="27"/>
      <c r="B122" s="27" t="s">
        <v>21</v>
      </c>
      <c r="C122" s="58" t="s">
        <v>2</v>
      </c>
      <c r="D122" s="59"/>
      <c r="E122" s="59"/>
      <c r="F122" s="28" t="s">
        <v>3</v>
      </c>
      <c r="G122" s="28" t="s">
        <v>4</v>
      </c>
      <c r="H122" s="29"/>
    </row>
    <row r="123" spans="1:8" x14ac:dyDescent="0.25">
      <c r="A123" s="23" t="s">
        <v>20</v>
      </c>
      <c r="B123" s="30"/>
      <c r="C123" s="60"/>
      <c r="D123" s="61"/>
      <c r="E123" s="61"/>
      <c r="F123" s="31"/>
      <c r="G123" s="32" t="str">
        <f>IF(F123=""," ",DATEDIF(F123,$D$2,"y"))</f>
        <v xml:space="preserve"> </v>
      </c>
      <c r="H123" s="48"/>
    </row>
    <row r="124" spans="1:8" x14ac:dyDescent="0.25">
      <c r="A124" s="24" t="s">
        <v>20</v>
      </c>
      <c r="B124" s="34"/>
      <c r="C124" s="52"/>
      <c r="D124" s="52"/>
      <c r="E124" s="52"/>
      <c r="F124" s="1"/>
      <c r="G124" s="2" t="str">
        <f t="shared" ref="G124:G127" si="14">IF(F124=""," ",DATEDIF(F124,$D$2,"y"))</f>
        <v xml:space="preserve"> </v>
      </c>
      <c r="H124" s="49"/>
    </row>
    <row r="125" spans="1:8" ht="16.5" thickBot="1" x14ac:dyDescent="0.3">
      <c r="A125" s="25" t="s">
        <v>20</v>
      </c>
      <c r="B125" s="35"/>
      <c r="C125" s="53"/>
      <c r="D125" s="53"/>
      <c r="E125" s="53"/>
      <c r="F125" s="41"/>
      <c r="G125" s="3" t="str">
        <f t="shared" si="14"/>
        <v xml:space="preserve"> </v>
      </c>
      <c r="H125" s="50"/>
    </row>
    <row r="126" spans="1:8" x14ac:dyDescent="0.25">
      <c r="A126" s="36" t="s">
        <v>19</v>
      </c>
      <c r="B126" s="37"/>
      <c r="C126" s="64"/>
      <c r="D126" s="65"/>
      <c r="E126" s="65"/>
      <c r="F126" s="38"/>
      <c r="G126" s="39" t="str">
        <f t="shared" si="14"/>
        <v xml:space="preserve"> </v>
      </c>
      <c r="H126" s="51"/>
    </row>
    <row r="127" spans="1:8" ht="16.5" thickBot="1" x14ac:dyDescent="0.3">
      <c r="A127" s="25" t="s">
        <v>19</v>
      </c>
      <c r="B127" s="35"/>
      <c r="C127" s="53"/>
      <c r="D127" s="66"/>
      <c r="E127" s="66"/>
      <c r="F127" s="6"/>
      <c r="G127" s="3" t="str">
        <f t="shared" si="14"/>
        <v xml:space="preserve"> </v>
      </c>
      <c r="H127" s="50"/>
    </row>
  </sheetData>
  <sheetProtection algorithmName="SHA-512" hashValue="Rr/dn+289IWio309yKNJEUSMIbCLGuICAeSIX6T3HpP1bl9Wizx+fmUMaeGvnRsPYpl7Vfg/zWbc7VjOxf4M/w==" saltValue="2vFd7yYM7/hG2Y+QYdjJDA==" spinCount="100000" sheet="1" objects="1" scenarios="1"/>
  <mergeCells count="126">
    <mergeCell ref="C15:E15"/>
    <mergeCell ref="C17:E17"/>
    <mergeCell ref="C12:E12"/>
    <mergeCell ref="C13:E13"/>
    <mergeCell ref="C23:E23"/>
    <mergeCell ref="C24:E24"/>
    <mergeCell ref="C25:E25"/>
    <mergeCell ref="C19:E19"/>
    <mergeCell ref="C5:E5"/>
    <mergeCell ref="C8:E8"/>
    <mergeCell ref="C9:E9"/>
    <mergeCell ref="C6:E6"/>
    <mergeCell ref="E1:G1"/>
    <mergeCell ref="G2:H2"/>
    <mergeCell ref="C3:E3"/>
    <mergeCell ref="F3:H3"/>
    <mergeCell ref="C4:E4"/>
    <mergeCell ref="C7:E7"/>
    <mergeCell ref="C37:E37"/>
    <mergeCell ref="C39:E39"/>
    <mergeCell ref="C40:E40"/>
    <mergeCell ref="C41:E41"/>
    <mergeCell ref="C11:E11"/>
    <mergeCell ref="F11:H11"/>
    <mergeCell ref="C31:E31"/>
    <mergeCell ref="C32:E32"/>
    <mergeCell ref="C33:E33"/>
    <mergeCell ref="C35:E35"/>
    <mergeCell ref="C36:E36"/>
    <mergeCell ref="C20:E20"/>
    <mergeCell ref="C21:E21"/>
    <mergeCell ref="C27:E27"/>
    <mergeCell ref="C29:E29"/>
    <mergeCell ref="C30:E30"/>
    <mergeCell ref="C28:E28"/>
    <mergeCell ref="F35:H35"/>
    <mergeCell ref="C38:E38"/>
    <mergeCell ref="C16:E16"/>
    <mergeCell ref="F19:H19"/>
    <mergeCell ref="C22:E22"/>
    <mergeCell ref="F27:H27"/>
    <mergeCell ref="C14:E14"/>
    <mergeCell ref="C48:E48"/>
    <mergeCell ref="C49:E49"/>
    <mergeCell ref="C50:E50"/>
    <mergeCell ref="C51:E51"/>
    <mergeCell ref="C52:E52"/>
    <mergeCell ref="E44:G44"/>
    <mergeCell ref="G45:H45"/>
    <mergeCell ref="C46:E46"/>
    <mergeCell ref="F46:H46"/>
    <mergeCell ref="C47:E47"/>
    <mergeCell ref="C58:E58"/>
    <mergeCell ref="C59:E59"/>
    <mergeCell ref="C60:E60"/>
    <mergeCell ref="C62:E62"/>
    <mergeCell ref="F62:H62"/>
    <mergeCell ref="C54:E54"/>
    <mergeCell ref="F54:H54"/>
    <mergeCell ref="C55:E55"/>
    <mergeCell ref="C56:E56"/>
    <mergeCell ref="C57:E57"/>
    <mergeCell ref="C68:E68"/>
    <mergeCell ref="C70:E70"/>
    <mergeCell ref="F70:H70"/>
    <mergeCell ref="C71:E71"/>
    <mergeCell ref="C72:E72"/>
    <mergeCell ref="C63:E63"/>
    <mergeCell ref="C64:E64"/>
    <mergeCell ref="C65:E65"/>
    <mergeCell ref="C66:E66"/>
    <mergeCell ref="C67:E67"/>
    <mergeCell ref="F78:H78"/>
    <mergeCell ref="C79:E79"/>
    <mergeCell ref="C80:E80"/>
    <mergeCell ref="C81:E81"/>
    <mergeCell ref="C82:E82"/>
    <mergeCell ref="C73:E73"/>
    <mergeCell ref="C74:E74"/>
    <mergeCell ref="C75:E75"/>
    <mergeCell ref="C76:E76"/>
    <mergeCell ref="C78:E78"/>
    <mergeCell ref="C90:E90"/>
    <mergeCell ref="C91:E91"/>
    <mergeCell ref="C92:E92"/>
    <mergeCell ref="C93:E93"/>
    <mergeCell ref="C94:E94"/>
    <mergeCell ref="C83:E83"/>
    <mergeCell ref="C84:E84"/>
    <mergeCell ref="E87:G87"/>
    <mergeCell ref="G88:H88"/>
    <mergeCell ref="C89:E89"/>
    <mergeCell ref="F89:H89"/>
    <mergeCell ref="C100:E100"/>
    <mergeCell ref="C101:E101"/>
    <mergeCell ref="C102:E102"/>
    <mergeCell ref="C103:E103"/>
    <mergeCell ref="C105:E105"/>
    <mergeCell ref="C95:E95"/>
    <mergeCell ref="C97:E97"/>
    <mergeCell ref="F97:H97"/>
    <mergeCell ref="C98:E98"/>
    <mergeCell ref="C99:E99"/>
    <mergeCell ref="C110:E110"/>
    <mergeCell ref="C111:E111"/>
    <mergeCell ref="C113:E113"/>
    <mergeCell ref="F113:H113"/>
    <mergeCell ref="C114:E114"/>
    <mergeCell ref="F105:H105"/>
    <mergeCell ref="C106:E106"/>
    <mergeCell ref="C107:E107"/>
    <mergeCell ref="C108:E108"/>
    <mergeCell ref="C109:E109"/>
    <mergeCell ref="C125:E125"/>
    <mergeCell ref="C126:E126"/>
    <mergeCell ref="C127:E127"/>
    <mergeCell ref="C121:E121"/>
    <mergeCell ref="F121:H121"/>
    <mergeCell ref="C122:E122"/>
    <mergeCell ref="C123:E123"/>
    <mergeCell ref="C124:E124"/>
    <mergeCell ref="C115:E115"/>
    <mergeCell ref="C116:E116"/>
    <mergeCell ref="C117:E117"/>
    <mergeCell ref="C118:E118"/>
    <mergeCell ref="C119:E119"/>
  </mergeCells>
  <dataValidations count="2">
    <dataValidation showInputMessage="1" showErrorMessage="1" error="NO CORRESPONDE A ESTA CATEGORIA" sqref="G5:G9 G13:G17 G21:G25 G29:G33 G37:G41 G48:G52 G56:G60 G64:G68 G72:G76 G80:G84 G91:G95 G99:G103 G107:G111 G115:G119 G123:G127" xr:uid="{00000000-0002-0000-0100-000001000000}"/>
    <dataValidation allowBlank="1" showInputMessage="1" showErrorMessage="1" errorTitle="SOLO FECHAS IDÓNEAS" error="Sólo fechas entre 01-01-1950 y 31/12/2008" sqref="F5:F9 F13:F17 F21:F25 F29:F33 F37:F41 F48:F52 F56:F60 F64:F68 F72:F76 F80:F84 F91:F95 F99:F103 F107:F111 F115:F119 F123:F127" xr:uid="{00000000-0002-0000-0100-000002000000}"/>
  </dataValidations>
  <pageMargins left="0.38541666666666669" right="0.30208333333333331" top="0.75" bottom="1.1458333333333333" header="0.31496062992125984" footer="0.31496062992125984"/>
  <pageSetup paperSize="9" orientation="portrait" horizontalDpi="300" verticalDpi="300" r:id="rId1"/>
  <headerFooter>
    <oddHeader>&amp;L&amp;G&amp;CTROFEO CORPUS 2022&amp;R&amp;G</oddHeader>
    <oddFooter>&amp;C&amp;9DELEGACIÓN GRANADINA KARATE &amp;12
&amp;8C/ Santiago Lozano, Galería Comercial, Bajo 1-B 
18011-Granada. Móvil: 616-331-524 web: karategranada.com
Correo: info@karategranada.com 
&amp;R&amp;P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5EA1-57EE-4A71-8331-5BF75303C798}">
  <dimension ref="A1:B13"/>
  <sheetViews>
    <sheetView workbookViewId="0">
      <selection activeCell="D10" sqref="D10"/>
    </sheetView>
  </sheetViews>
  <sheetFormatPr baseColWidth="10" defaultRowHeight="15.75" x14ac:dyDescent="0.25"/>
  <sheetData>
    <row r="1" spans="1:2" x14ac:dyDescent="0.25">
      <c r="A1" s="40" t="s">
        <v>6</v>
      </c>
      <c r="B1" s="42">
        <v>1</v>
      </c>
    </row>
    <row r="2" spans="1:2" x14ac:dyDescent="0.25">
      <c r="A2" s="40" t="s">
        <v>7</v>
      </c>
      <c r="B2" s="42">
        <v>2</v>
      </c>
    </row>
    <row r="3" spans="1:2" x14ac:dyDescent="0.25">
      <c r="A3" s="40" t="s">
        <v>8</v>
      </c>
      <c r="B3" s="42">
        <v>3</v>
      </c>
    </row>
    <row r="4" spans="1:2" x14ac:dyDescent="0.25">
      <c r="A4" s="40" t="s">
        <v>9</v>
      </c>
      <c r="B4" s="42">
        <v>4</v>
      </c>
    </row>
    <row r="5" spans="1:2" x14ac:dyDescent="0.25">
      <c r="A5" s="40" t="s">
        <v>10</v>
      </c>
      <c r="B5" s="42">
        <v>5</v>
      </c>
    </row>
    <row r="6" spans="1:2" x14ac:dyDescent="0.25">
      <c r="A6" s="40" t="s">
        <v>11</v>
      </c>
      <c r="B6" s="42">
        <v>6</v>
      </c>
    </row>
    <row r="7" spans="1:2" x14ac:dyDescent="0.25">
      <c r="A7" s="40" t="s">
        <v>12</v>
      </c>
      <c r="B7" s="42">
        <v>7</v>
      </c>
    </row>
    <row r="8" spans="1:2" x14ac:dyDescent="0.25">
      <c r="A8" s="40" t="s">
        <v>13</v>
      </c>
      <c r="B8" s="42">
        <v>8</v>
      </c>
    </row>
    <row r="9" spans="1:2" x14ac:dyDescent="0.25">
      <c r="A9" s="40" t="s">
        <v>14</v>
      </c>
      <c r="B9" s="42">
        <v>9</v>
      </c>
    </row>
    <row r="10" spans="1:2" x14ac:dyDescent="0.25">
      <c r="A10" s="40" t="s">
        <v>15</v>
      </c>
      <c r="B10" s="42">
        <v>10</v>
      </c>
    </row>
    <row r="11" spans="1:2" x14ac:dyDescent="0.25">
      <c r="A11" s="40" t="s">
        <v>16</v>
      </c>
      <c r="B11" s="42">
        <v>11</v>
      </c>
    </row>
    <row r="12" spans="1:2" x14ac:dyDescent="0.25">
      <c r="A12" s="40" t="s">
        <v>17</v>
      </c>
      <c r="B12" s="42">
        <v>12</v>
      </c>
    </row>
    <row r="13" spans="1:2" x14ac:dyDescent="0.25">
      <c r="A13" s="40" t="s">
        <v>18</v>
      </c>
      <c r="B13" s="42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 KATA EQUIPOS ELITE</vt:lpstr>
      <vt:lpstr> KATA EQUIPOS PROMESAS</vt:lpstr>
      <vt:lpstr>KUMITE EQUIPOS ELITE</vt:lpstr>
      <vt:lpstr>KUMITE EQUIPOS PROMESAS</vt:lpstr>
      <vt:lpstr>Hoja1</vt:lpstr>
      <vt:lpstr>CINTOS</vt:lpstr>
      <vt:lpstr>' KATA EQUIPOS PROMESAS'!Títulos_a_imprimir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EN UNO</dc:creator>
  <cp:lastModifiedBy>Diego</cp:lastModifiedBy>
  <cp:lastPrinted>2015-05-26T19:58:29Z</cp:lastPrinted>
  <dcterms:created xsi:type="dcterms:W3CDTF">2011-05-30T22:30:45Z</dcterms:created>
  <dcterms:modified xsi:type="dcterms:W3CDTF">2022-05-05T19:08:45Z</dcterms:modified>
</cp:coreProperties>
</file>